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96" activeTab="0"/>
  </bookViews>
  <sheets>
    <sheet name="2016年各级各类教育基本情况表" sheetId="1" r:id="rId1"/>
    <sheet name="2016年各级各类教育基本情况表-续1" sheetId="2" r:id="rId2"/>
    <sheet name="2016年各级各类教育基本情况表-续2" sheetId="3" r:id="rId3"/>
    <sheet name="2016年各级各类教育基本情况表-续3" sheetId="4" r:id="rId4"/>
  </sheets>
  <definedNames>
    <definedName name="_xlfn.SUMIFS" hidden="1">#NAME?</definedName>
  </definedNames>
  <calcPr fullCalcOnLoad="1" fullPrecision="0"/>
</workbook>
</file>

<file path=xl/sharedStrings.xml><?xml version="1.0" encoding="utf-8"?>
<sst xmlns="http://schemas.openxmlformats.org/spreadsheetml/2006/main" count="138" uniqueCount="72">
  <si>
    <r>
      <t>2016</t>
    </r>
    <r>
      <rPr>
        <b/>
        <sz val="18"/>
        <rFont val="宋体"/>
        <family val="0"/>
      </rPr>
      <t>年基础（中职）教育基本情况表（一）</t>
    </r>
  </si>
  <si>
    <t>校数</t>
  </si>
  <si>
    <t>班数</t>
  </si>
  <si>
    <t>在校生</t>
  </si>
  <si>
    <t>小计</t>
  </si>
  <si>
    <t>其中女</t>
  </si>
  <si>
    <t>一年级</t>
  </si>
  <si>
    <t>二年级</t>
  </si>
  <si>
    <t>三年级</t>
  </si>
  <si>
    <t>四年级</t>
  </si>
  <si>
    <t>五年级</t>
  </si>
  <si>
    <t>六年级</t>
  </si>
  <si>
    <t>(托班)</t>
  </si>
  <si>
    <t>(小班)</t>
  </si>
  <si>
    <t>(中班)</t>
  </si>
  <si>
    <t>(大班)</t>
  </si>
  <si>
    <t>基础教育</t>
  </si>
  <si>
    <t>学前教育</t>
  </si>
  <si>
    <t>小学</t>
  </si>
  <si>
    <t>计</t>
  </si>
  <si>
    <t>九年一贯制学校</t>
  </si>
  <si>
    <t>十二年一贯制学校</t>
  </si>
  <si>
    <t>附设小学班</t>
  </si>
  <si>
    <t>普通中学</t>
  </si>
  <si>
    <t>初中</t>
  </si>
  <si>
    <t>初级中学</t>
  </si>
  <si>
    <t>完全中学</t>
  </si>
  <si>
    <t>附设普通初中班</t>
  </si>
  <si>
    <t>高中</t>
  </si>
  <si>
    <t>高级中学</t>
  </si>
  <si>
    <t>特殊教育</t>
  </si>
  <si>
    <t>中职教育</t>
  </si>
  <si>
    <t>—3—</t>
  </si>
  <si>
    <r>
      <t>2016</t>
    </r>
    <r>
      <rPr>
        <b/>
        <sz val="18"/>
        <rFont val="宋体"/>
        <family val="0"/>
      </rPr>
      <t>年基础（中职）教育基本情况表（二）</t>
    </r>
  </si>
  <si>
    <r>
      <t>毕业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人数</t>
    </r>
  </si>
  <si>
    <r>
      <t>招生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人数</t>
    </r>
  </si>
  <si>
    <t>举办者</t>
  </si>
  <si>
    <t>住宿生</t>
  </si>
  <si>
    <t>随迁子女</t>
  </si>
  <si>
    <t>农村留守儿童</t>
  </si>
  <si>
    <r>
      <t>教育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部门</t>
    </r>
  </si>
  <si>
    <t>民办</t>
  </si>
  <si>
    <t>其他　　部门</t>
  </si>
  <si>
    <t>进城　　务工</t>
  </si>
  <si>
    <t>—4—</t>
  </si>
  <si>
    <r>
      <t>2016</t>
    </r>
    <r>
      <rPr>
        <b/>
        <sz val="18"/>
        <rFont val="宋体"/>
        <family val="0"/>
      </rPr>
      <t>年基础（中职）教育基本情况表（三）</t>
    </r>
  </si>
  <si>
    <t>教职工</t>
  </si>
  <si>
    <t>专任教师</t>
  </si>
  <si>
    <t>城区</t>
  </si>
  <si>
    <t>镇区</t>
  </si>
  <si>
    <t>乡村</t>
  </si>
  <si>
    <t>—5—</t>
  </si>
  <si>
    <r>
      <t>2016</t>
    </r>
    <r>
      <rPr>
        <b/>
        <sz val="18"/>
        <rFont val="宋体"/>
        <family val="0"/>
      </rPr>
      <t>年基础（中职）教育基本情况表（四）</t>
    </r>
  </si>
  <si>
    <t>女</t>
  </si>
  <si>
    <t>按学历分</t>
  </si>
  <si>
    <t>按专业技术职务分</t>
  </si>
  <si>
    <t>研究生毕业</t>
  </si>
  <si>
    <t>本科毕业</t>
  </si>
  <si>
    <t>专科毕业</t>
  </si>
  <si>
    <t>高中阶段毕业</t>
  </si>
  <si>
    <t>高中阶段
以下毕业</t>
  </si>
  <si>
    <t>中高</t>
  </si>
  <si>
    <t>小高</t>
  </si>
  <si>
    <t>小一</t>
  </si>
  <si>
    <t>小二</t>
  </si>
  <si>
    <t>小三</t>
  </si>
  <si>
    <t>未定职级</t>
  </si>
  <si>
    <t>正付高级</t>
  </si>
  <si>
    <t>中一</t>
  </si>
  <si>
    <t>中二</t>
  </si>
  <si>
    <t>中三</t>
  </si>
  <si>
    <t>—6—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</si>
</sst>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3">
    <font>
      <sz val="12"/>
      <name val="宋体"/>
      <family val="0"/>
    </font>
    <font>
      <sz val="1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0" borderId="0">
      <alignment vertical="center"/>
      <protection/>
    </xf>
  </cellStyleXfs>
  <cellXfs count="209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6" fillId="32" borderId="14" xfId="63" applyFont="1" applyFill="1" applyBorder="1" applyAlignment="1">
      <alignment horizontal="center" vertical="center"/>
      <protection/>
    </xf>
    <xf numFmtId="0" fontId="6" fillId="32" borderId="14" xfId="63" applyFont="1" applyFill="1" applyBorder="1" applyAlignment="1">
      <alignment horizontal="center" vertical="center" wrapText="1"/>
      <protection/>
    </xf>
    <xf numFmtId="0" fontId="5" fillId="32" borderId="14" xfId="63" applyFont="1" applyFill="1" applyBorder="1" applyAlignment="1">
      <alignment horizontal="center" vertical="center"/>
      <protection/>
    </xf>
    <xf numFmtId="0" fontId="2" fillId="32" borderId="14" xfId="63" applyFont="1" applyFill="1" applyBorder="1" applyAlignment="1">
      <alignment horizontal="center" vertical="center"/>
      <protection/>
    </xf>
    <xf numFmtId="0" fontId="6" fillId="32" borderId="15" xfId="63" applyFont="1" applyFill="1" applyBorder="1" applyAlignment="1">
      <alignment horizontal="center" vertical="center"/>
      <protection/>
    </xf>
    <xf numFmtId="0" fontId="7" fillId="32" borderId="15" xfId="63" applyFont="1" applyFill="1" applyBorder="1" applyAlignment="1">
      <alignment horizontal="center" vertical="center"/>
      <protection/>
    </xf>
    <xf numFmtId="0" fontId="7" fillId="32" borderId="14" xfId="63" applyFont="1" applyFill="1" applyBorder="1" applyAlignment="1">
      <alignment horizontal="center" vertical="center"/>
      <protection/>
    </xf>
    <xf numFmtId="0" fontId="7" fillId="32" borderId="14" xfId="63" applyFont="1" applyFill="1" applyBorder="1" applyAlignment="1">
      <alignment horizontal="center" vertical="center" wrapText="1"/>
      <protection/>
    </xf>
    <xf numFmtId="0" fontId="6" fillId="32" borderId="16" xfId="63" applyNumberFormat="1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7" fillId="32" borderId="15" xfId="63" applyFont="1" applyFill="1" applyBorder="1" applyAlignment="1">
      <alignment horizontal="center" vertical="center" wrapText="1"/>
      <protection/>
    </xf>
    <xf numFmtId="0" fontId="6" fillId="32" borderId="15" xfId="63" applyNumberFormat="1" applyFont="1" applyFill="1" applyBorder="1" applyAlignment="1">
      <alignment horizontal="center" vertical="center" wrapText="1"/>
      <protection/>
    </xf>
    <xf numFmtId="0" fontId="7" fillId="32" borderId="15" xfId="63" applyNumberFormat="1" applyFont="1" applyFill="1" applyBorder="1" applyAlignment="1">
      <alignment horizontal="center" vertical="center" wrapText="1"/>
      <protection/>
    </xf>
    <xf numFmtId="0" fontId="2" fillId="32" borderId="18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textRotation="255"/>
    </xf>
    <xf numFmtId="0" fontId="5" fillId="32" borderId="14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176" fontId="50" fillId="33" borderId="14" xfId="22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176" fontId="2" fillId="32" borderId="14" xfId="0" applyNumberFormat="1" applyFont="1" applyFill="1" applyBorder="1" applyAlignment="1">
      <alignment horizontal="right" vertical="center" shrinkToFit="1"/>
    </xf>
    <xf numFmtId="0" fontId="2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176" fontId="50" fillId="33" borderId="15" xfId="22" applyNumberFormat="1" applyFont="1" applyFill="1" applyBorder="1" applyAlignment="1">
      <alignment vertical="center" shrinkToFit="1"/>
    </xf>
    <xf numFmtId="0" fontId="5" fillId="32" borderId="16" xfId="0" applyFont="1" applyFill="1" applyBorder="1" applyAlignment="1">
      <alignment horizontal="center" vertical="center"/>
    </xf>
    <xf numFmtId="176" fontId="50" fillId="33" borderId="16" xfId="22" applyNumberFormat="1" applyFont="1" applyFill="1" applyBorder="1" applyAlignment="1">
      <alignment vertical="center" shrinkToFit="1"/>
    </xf>
    <xf numFmtId="0" fontId="0" fillId="0" borderId="20" xfId="0" applyBorder="1" applyAlignment="1">
      <alignment/>
    </xf>
    <xf numFmtId="0" fontId="2" fillId="32" borderId="21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22" xfId="0" applyFont="1" applyFill="1" applyBorder="1" applyAlignment="1">
      <alignment horizontal="left" vertical="center"/>
    </xf>
    <xf numFmtId="176" fontId="50" fillId="33" borderId="23" xfId="22" applyNumberFormat="1" applyFont="1" applyFill="1" applyBorder="1" applyAlignment="1">
      <alignment vertical="center" shrinkToFit="1"/>
    </xf>
    <xf numFmtId="0" fontId="2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7" fillId="32" borderId="24" xfId="63" applyFont="1" applyFill="1" applyBorder="1" applyAlignment="1">
      <alignment horizontal="center" vertical="center"/>
      <protection/>
    </xf>
    <xf numFmtId="0" fontId="6" fillId="32" borderId="25" xfId="63" applyNumberFormat="1" applyFont="1" applyFill="1" applyBorder="1" applyAlignment="1">
      <alignment horizontal="center" vertical="center" wrapText="1"/>
      <protection/>
    </xf>
    <xf numFmtId="0" fontId="6" fillId="32" borderId="26" xfId="63" applyNumberFormat="1" applyFont="1" applyFill="1" applyBorder="1" applyAlignment="1">
      <alignment horizontal="center" wrapText="1"/>
      <protection/>
    </xf>
    <xf numFmtId="0" fontId="6" fillId="32" borderId="24" xfId="63" applyNumberFormat="1" applyFont="1" applyFill="1" applyBorder="1" applyAlignment="1">
      <alignment horizontal="center" vertical="center" wrapText="1"/>
      <protection/>
    </xf>
    <xf numFmtId="0" fontId="6" fillId="32" borderId="26" xfId="63" applyNumberFormat="1" applyFont="1" applyFill="1" applyBorder="1" applyAlignment="1">
      <alignment horizontal="center" vertical="top" wrapText="1"/>
      <protection/>
    </xf>
    <xf numFmtId="0" fontId="6" fillId="32" borderId="26" xfId="63" applyNumberFormat="1" applyFont="1" applyFill="1" applyBorder="1" applyAlignment="1">
      <alignment horizontal="center" vertical="center" wrapText="1"/>
      <protection/>
    </xf>
    <xf numFmtId="0" fontId="7" fillId="32" borderId="24" xfId="63" applyNumberFormat="1" applyFont="1" applyFill="1" applyBorder="1" applyAlignment="1">
      <alignment horizontal="center" vertical="center" wrapText="1"/>
      <protection/>
    </xf>
    <xf numFmtId="0" fontId="2" fillId="32" borderId="26" xfId="0" applyNumberFormat="1" applyFont="1" applyFill="1" applyBorder="1" applyAlignment="1">
      <alignment horizontal="center" vertical="center"/>
    </xf>
    <xf numFmtId="0" fontId="7" fillId="32" borderId="26" xfId="63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vertical="center"/>
    </xf>
    <xf numFmtId="0" fontId="2" fillId="32" borderId="29" xfId="63" applyFont="1" applyFill="1" applyBorder="1" applyAlignment="1">
      <alignment horizontal="center" vertical="center"/>
      <protection/>
    </xf>
    <xf numFmtId="0" fontId="2" fillId="32" borderId="3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32" borderId="0" xfId="0" applyNumberFormat="1" applyFont="1" applyFill="1" applyBorder="1" applyAlignment="1">
      <alignment horizontal="center" vertical="center"/>
    </xf>
    <xf numFmtId="176" fontId="50" fillId="33" borderId="29" xfId="22" applyNumberFormat="1" applyFont="1" applyFill="1" applyBorder="1" applyAlignment="1">
      <alignment vertical="center" shrinkToFit="1"/>
    </xf>
    <xf numFmtId="0" fontId="2" fillId="32" borderId="30" xfId="0" applyFont="1" applyFill="1" applyBorder="1" applyAlignment="1">
      <alignment horizontal="right" vertical="center"/>
    </xf>
    <xf numFmtId="176" fontId="2" fillId="32" borderId="30" xfId="0" applyNumberFormat="1" applyFont="1" applyFill="1" applyBorder="1" applyAlignment="1">
      <alignment horizontal="right" vertical="center" shrinkToFit="1"/>
    </xf>
    <xf numFmtId="176" fontId="2" fillId="32" borderId="29" xfId="0" applyNumberFormat="1" applyFont="1" applyFill="1" applyBorder="1" applyAlignment="1">
      <alignment horizontal="right" vertical="center" shrinkToFit="1"/>
    </xf>
    <xf numFmtId="176" fontId="5" fillId="32" borderId="30" xfId="0" applyNumberFormat="1" applyFont="1" applyFill="1" applyBorder="1" applyAlignment="1">
      <alignment horizontal="right" vertical="center" shrinkToFit="1"/>
    </xf>
    <xf numFmtId="176" fontId="50" fillId="33" borderId="24" xfId="22" applyNumberFormat="1" applyFont="1" applyFill="1" applyBorder="1" applyAlignment="1">
      <alignment vertical="center" shrinkToFit="1"/>
    </xf>
    <xf numFmtId="176" fontId="2" fillId="32" borderId="18" xfId="0" applyNumberFormat="1" applyFont="1" applyFill="1" applyBorder="1" applyAlignment="1">
      <alignment horizontal="right" vertical="center" shrinkToFit="1"/>
    </xf>
    <xf numFmtId="176" fontId="50" fillId="33" borderId="25" xfId="22" applyNumberFormat="1" applyFont="1" applyFill="1" applyBorder="1" applyAlignment="1">
      <alignment vertical="center" shrinkToFit="1"/>
    </xf>
    <xf numFmtId="176" fontId="2" fillId="32" borderId="31" xfId="0" applyNumberFormat="1" applyFont="1" applyFill="1" applyBorder="1" applyAlignment="1">
      <alignment horizontal="right" vertical="center" shrinkToFit="1"/>
    </xf>
    <xf numFmtId="176" fontId="50" fillId="33" borderId="32" xfId="22" applyNumberFormat="1" applyFont="1" applyFill="1" applyBorder="1" applyAlignment="1">
      <alignment vertical="center" shrinkToFit="1"/>
    </xf>
    <xf numFmtId="176" fontId="2" fillId="32" borderId="21" xfId="0" applyNumberFormat="1" applyFont="1" applyFill="1" applyBorder="1" applyAlignment="1">
      <alignment horizontal="right" vertical="center" shrinkToFit="1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 shrinkToFit="1"/>
    </xf>
    <xf numFmtId="0" fontId="2" fillId="32" borderId="28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textRotation="255"/>
    </xf>
    <xf numFmtId="0" fontId="5" fillId="32" borderId="30" xfId="0" applyFont="1" applyFill="1" applyBorder="1" applyAlignment="1">
      <alignment horizontal="left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13" xfId="0" applyNumberFormat="1" applyFont="1" applyFill="1" applyBorder="1" applyAlignment="1">
      <alignment horizontal="center" vertical="center" textRotation="255"/>
    </xf>
    <xf numFmtId="0" fontId="5" fillId="32" borderId="18" xfId="0" applyFont="1" applyFill="1" applyBorder="1" applyAlignment="1">
      <alignment horizontal="center" vertical="center" textRotation="255"/>
    </xf>
    <xf numFmtId="176" fontId="2" fillId="32" borderId="14" xfId="0" applyNumberFormat="1" applyFont="1" applyFill="1" applyBorder="1" applyAlignment="1">
      <alignment horizontal="right" vertical="center"/>
    </xf>
    <xf numFmtId="176" fontId="51" fillId="32" borderId="14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center" vertical="center" textRotation="255"/>
    </xf>
    <xf numFmtId="0" fontId="5" fillId="32" borderId="14" xfId="0" applyFont="1" applyFill="1" applyBorder="1" applyAlignment="1">
      <alignment horizontal="center" vertical="center" textRotation="255"/>
    </xf>
    <xf numFmtId="0" fontId="2" fillId="32" borderId="14" xfId="0" applyFont="1" applyFill="1" applyBorder="1" applyAlignment="1">
      <alignment horizontal="center" vertical="center" textRotation="255"/>
    </xf>
    <xf numFmtId="0" fontId="5" fillId="32" borderId="15" xfId="0" applyFont="1" applyFill="1" applyBorder="1" applyAlignment="1">
      <alignment vertical="center"/>
    </xf>
    <xf numFmtId="0" fontId="5" fillId="32" borderId="26" xfId="0" applyFont="1" applyFill="1" applyBorder="1" applyAlignment="1">
      <alignment vertical="center"/>
    </xf>
    <xf numFmtId="176" fontId="50" fillId="33" borderId="26" xfId="22" applyNumberFormat="1" applyFont="1" applyFill="1" applyBorder="1" applyAlignment="1">
      <alignment vertical="center" shrinkToFit="1"/>
    </xf>
    <xf numFmtId="0" fontId="5" fillId="32" borderId="13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2" fillId="32" borderId="21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6" fillId="32" borderId="24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176" fontId="51" fillId="33" borderId="15" xfId="22" applyNumberFormat="1" applyFont="1" applyFill="1" applyBorder="1" applyAlignment="1">
      <alignment vertical="center" shrinkToFit="1"/>
    </xf>
    <xf numFmtId="176" fontId="51" fillId="33" borderId="24" xfId="22" applyNumberFormat="1" applyFont="1" applyFill="1" applyBorder="1" applyAlignment="1">
      <alignment vertical="center" shrinkToFit="1"/>
    </xf>
    <xf numFmtId="0" fontId="2" fillId="32" borderId="31" xfId="0" applyFont="1" applyFill="1" applyBorder="1" applyAlignment="1">
      <alignment horizontal="right" vertical="center"/>
    </xf>
    <xf numFmtId="176" fontId="2" fillId="32" borderId="29" xfId="0" applyNumberFormat="1" applyFont="1" applyFill="1" applyBorder="1" applyAlignment="1">
      <alignment horizontal="right" vertical="center"/>
    </xf>
    <xf numFmtId="176" fontId="50" fillId="33" borderId="34" xfId="22" applyNumberFormat="1" applyFont="1" applyFill="1" applyBorder="1" applyAlignment="1">
      <alignment vertical="center" shrinkToFit="1"/>
    </xf>
    <xf numFmtId="176" fontId="2" fillId="32" borderId="0" xfId="0" applyNumberFormat="1" applyFont="1" applyFill="1" applyBorder="1" applyAlignment="1">
      <alignment horizontal="right" vertical="center" shrinkToFit="1"/>
    </xf>
    <xf numFmtId="0" fontId="11" fillId="32" borderId="0" xfId="0" applyFont="1" applyFill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52" fillId="32" borderId="29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left" vertical="center"/>
    </xf>
    <xf numFmtId="176" fontId="2" fillId="33" borderId="15" xfId="22" applyNumberFormat="1" applyFont="1" applyFill="1" applyBorder="1" applyAlignment="1">
      <alignment vertical="center" shrinkToFit="1"/>
    </xf>
    <xf numFmtId="0" fontId="5" fillId="32" borderId="15" xfId="0" applyFont="1" applyFill="1" applyBorder="1" applyAlignment="1">
      <alignment horizontal="center" vertical="center" textRotation="255"/>
    </xf>
    <xf numFmtId="0" fontId="5" fillId="32" borderId="24" xfId="0" applyFont="1" applyFill="1" applyBorder="1" applyAlignment="1">
      <alignment horizontal="center" vertical="center" shrinkToFit="1"/>
    </xf>
    <xf numFmtId="0" fontId="2" fillId="32" borderId="17" xfId="0" applyFont="1" applyFill="1" applyBorder="1" applyAlignment="1">
      <alignment horizontal="center" vertical="center" shrinkToFit="1"/>
    </xf>
    <xf numFmtId="176" fontId="2" fillId="32" borderId="13" xfId="0" applyNumberFormat="1" applyFont="1" applyFill="1" applyBorder="1" applyAlignment="1">
      <alignment horizontal="right" vertical="center" shrinkToFit="1"/>
    </xf>
    <xf numFmtId="0" fontId="2" fillId="32" borderId="26" xfId="0" applyFont="1" applyFill="1" applyBorder="1" applyAlignment="1">
      <alignment horizontal="center" vertical="center" textRotation="255"/>
    </xf>
    <xf numFmtId="0" fontId="5" fillId="32" borderId="24" xfId="0" applyFont="1" applyFill="1" applyBorder="1" applyAlignment="1">
      <alignment horizontal="left" vertical="center" shrinkToFit="1"/>
    </xf>
    <xf numFmtId="0" fontId="2" fillId="32" borderId="17" xfId="0" applyFont="1" applyFill="1" applyBorder="1" applyAlignment="1">
      <alignment horizontal="left" vertical="center" shrinkToFit="1"/>
    </xf>
    <xf numFmtId="0" fontId="5" fillId="32" borderId="34" xfId="0" applyFont="1" applyFill="1" applyBorder="1" applyAlignment="1">
      <alignment horizontal="left" vertical="center" shrinkToFit="1"/>
    </xf>
    <xf numFmtId="0" fontId="2" fillId="32" borderId="19" xfId="0" applyFont="1" applyFill="1" applyBorder="1" applyAlignment="1">
      <alignment horizontal="left" vertical="center" shrinkToFit="1"/>
    </xf>
    <xf numFmtId="0" fontId="2" fillId="32" borderId="16" xfId="0" applyFont="1" applyFill="1" applyBorder="1" applyAlignment="1">
      <alignment horizontal="center" vertical="center" textRotation="255"/>
    </xf>
    <xf numFmtId="0" fontId="5" fillId="32" borderId="25" xfId="0" applyFont="1" applyFill="1" applyBorder="1" applyAlignment="1">
      <alignment horizontal="left" vertical="center" shrinkToFit="1"/>
    </xf>
    <xf numFmtId="0" fontId="2" fillId="32" borderId="20" xfId="0" applyFont="1" applyFill="1" applyBorder="1" applyAlignment="1">
      <alignment horizontal="left" vertical="center" shrinkToFit="1"/>
    </xf>
    <xf numFmtId="0" fontId="5" fillId="32" borderId="24" xfId="0" applyFont="1" applyFill="1" applyBorder="1" applyAlignment="1">
      <alignment horizontal="center" vertical="center" textRotation="255"/>
    </xf>
    <xf numFmtId="0" fontId="5" fillId="32" borderId="15" xfId="0" applyFont="1" applyFill="1" applyBorder="1" applyAlignment="1">
      <alignment horizontal="center" vertical="center" shrinkToFit="1"/>
    </xf>
    <xf numFmtId="0" fontId="2" fillId="32" borderId="15" xfId="0" applyFont="1" applyFill="1" applyBorder="1" applyAlignment="1">
      <alignment horizontal="center" vertical="center" shrinkToFit="1"/>
    </xf>
    <xf numFmtId="0" fontId="2" fillId="32" borderId="34" xfId="0" applyFont="1" applyFill="1" applyBorder="1" applyAlignment="1">
      <alignment horizontal="center" vertical="center" textRotation="255"/>
    </xf>
    <xf numFmtId="0" fontId="5" fillId="32" borderId="15" xfId="0" applyFont="1" applyFill="1" applyBorder="1" applyAlignment="1">
      <alignment horizontal="center" vertical="center" textRotation="255" shrinkToFit="1"/>
    </xf>
    <xf numFmtId="0" fontId="5" fillId="32" borderId="14" xfId="0" applyFont="1" applyFill="1" applyBorder="1" applyAlignment="1">
      <alignment horizontal="center" vertical="center" shrinkToFit="1"/>
    </xf>
    <xf numFmtId="0" fontId="2" fillId="32" borderId="26" xfId="0" applyFont="1" applyFill="1" applyBorder="1" applyAlignment="1">
      <alignment horizontal="center" vertical="center" textRotation="255" shrinkToFit="1"/>
    </xf>
    <xf numFmtId="0" fontId="5" fillId="32" borderId="15" xfId="0" applyFont="1" applyFill="1" applyBorder="1" applyAlignment="1">
      <alignment vertical="center" shrinkToFit="1"/>
    </xf>
    <xf numFmtId="0" fontId="5" fillId="32" borderId="26" xfId="0" applyFont="1" applyFill="1" applyBorder="1" applyAlignment="1">
      <alignment vertical="center" shrinkToFit="1"/>
    </xf>
    <xf numFmtId="0" fontId="2" fillId="32" borderId="16" xfId="0" applyFont="1" applyFill="1" applyBorder="1" applyAlignment="1">
      <alignment horizontal="center" vertical="center" textRotation="255" shrinkToFit="1"/>
    </xf>
    <xf numFmtId="0" fontId="5" fillId="32" borderId="15" xfId="0" applyNumberFormat="1" applyFont="1" applyFill="1" applyBorder="1" applyAlignment="1">
      <alignment vertical="center" shrinkToFit="1"/>
    </xf>
    <xf numFmtId="0" fontId="5" fillId="32" borderId="26" xfId="0" applyNumberFormat="1" applyFont="1" applyFill="1" applyBorder="1" applyAlignment="1">
      <alignment vertical="center" shrinkToFit="1"/>
    </xf>
    <xf numFmtId="0" fontId="5" fillId="32" borderId="16" xfId="0" applyNumberFormat="1" applyFont="1" applyFill="1" applyBorder="1" applyAlignment="1">
      <alignment vertical="center" shrinkToFit="1"/>
    </xf>
    <xf numFmtId="0" fontId="2" fillId="32" borderId="31" xfId="0" applyFont="1" applyFill="1" applyBorder="1" applyAlignment="1">
      <alignment horizontal="center" vertical="center" textRotation="255"/>
    </xf>
    <xf numFmtId="176" fontId="2" fillId="33" borderId="14" xfId="22" applyNumberFormat="1" applyFont="1" applyFill="1" applyBorder="1" applyAlignment="1">
      <alignment vertical="center" shrinkToFit="1"/>
    </xf>
    <xf numFmtId="0" fontId="2" fillId="32" borderId="35" xfId="0" applyFont="1" applyFill="1" applyBorder="1" applyAlignment="1">
      <alignment horizontal="center" vertical="center"/>
    </xf>
    <xf numFmtId="176" fontId="2" fillId="33" borderId="26" xfId="22" applyNumberFormat="1" applyFont="1" applyFill="1" applyBorder="1" applyAlignment="1">
      <alignment vertical="center" shrinkToFit="1"/>
    </xf>
    <xf numFmtId="0" fontId="2" fillId="32" borderId="0" xfId="0" applyFont="1" applyFill="1" applyAlignment="1">
      <alignment horizontal="left" vertical="center"/>
    </xf>
    <xf numFmtId="0" fontId="1" fillId="32" borderId="35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 wrapText="1"/>
    </xf>
    <xf numFmtId="0" fontId="51" fillId="32" borderId="30" xfId="0" applyFont="1" applyFill="1" applyBorder="1" applyAlignment="1">
      <alignment horizontal="center" vertical="center"/>
    </xf>
    <xf numFmtId="0" fontId="51" fillId="32" borderId="13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176" fontId="2" fillId="32" borderId="30" xfId="0" applyNumberFormat="1" applyFont="1" applyFill="1" applyBorder="1" applyAlignment="1">
      <alignment horizontal="right" vertical="center" wrapText="1"/>
    </xf>
    <xf numFmtId="176" fontId="2" fillId="32" borderId="30" xfId="0" applyNumberFormat="1" applyFont="1" applyFill="1" applyBorder="1" applyAlignment="1">
      <alignment horizontal="right" vertical="center"/>
    </xf>
    <xf numFmtId="176" fontId="2" fillId="32" borderId="18" xfId="0" applyNumberFormat="1" applyFont="1" applyFill="1" applyBorder="1" applyAlignment="1">
      <alignment horizontal="right" vertical="center"/>
    </xf>
    <xf numFmtId="176" fontId="2" fillId="32" borderId="0" xfId="0" applyNumberFormat="1" applyFont="1" applyFill="1" applyBorder="1" applyAlignment="1">
      <alignment horizontal="right" vertical="center"/>
    </xf>
    <xf numFmtId="176" fontId="2" fillId="32" borderId="31" xfId="0" applyNumberFormat="1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right" vertical="center"/>
    </xf>
    <xf numFmtId="0" fontId="2" fillId="32" borderId="29" xfId="0" applyFont="1" applyFill="1" applyBorder="1" applyAlignment="1">
      <alignment horizontal="right" vertical="center"/>
    </xf>
    <xf numFmtId="0" fontId="2" fillId="32" borderId="37" xfId="0" applyFont="1" applyFill="1" applyBorder="1" applyAlignment="1">
      <alignment horizontal="right" vertical="center"/>
    </xf>
    <xf numFmtId="0" fontId="2" fillId="32" borderId="38" xfId="0" applyFont="1" applyFill="1" applyBorder="1" applyAlignment="1">
      <alignment horizontal="right" vertical="center"/>
    </xf>
    <xf numFmtId="176" fontId="2" fillId="32" borderId="21" xfId="0" applyNumberFormat="1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textRotation="255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255" wrapText="1"/>
    </xf>
    <xf numFmtId="0" fontId="2" fillId="32" borderId="14" xfId="0" applyFont="1" applyFill="1" applyBorder="1" applyAlignment="1">
      <alignment horizontal="center" vertical="center" textRotation="255" wrapText="1"/>
    </xf>
    <xf numFmtId="0" fontId="5" fillId="32" borderId="13" xfId="0" applyFont="1" applyFill="1" applyBorder="1" applyAlignment="1">
      <alignment horizontal="center" vertical="center" textRotation="255"/>
    </xf>
    <xf numFmtId="0" fontId="2" fillId="32" borderId="13" xfId="0" applyFont="1" applyFill="1" applyBorder="1" applyAlignment="1">
      <alignment horizontal="center" vertical="center" textRotation="255"/>
    </xf>
    <xf numFmtId="0" fontId="2" fillId="32" borderId="14" xfId="0" applyFont="1" applyFill="1" applyBorder="1" applyAlignment="1">
      <alignment horizontal="center" vertical="center" shrinkToFit="1"/>
    </xf>
    <xf numFmtId="0" fontId="5" fillId="32" borderId="15" xfId="0" applyFont="1" applyFill="1" applyBorder="1" applyAlignment="1">
      <alignment horizontal="left" vertical="center" shrinkToFit="1"/>
    </xf>
    <xf numFmtId="0" fontId="2" fillId="32" borderId="15" xfId="0" applyFont="1" applyFill="1" applyBorder="1" applyAlignment="1">
      <alignment horizontal="left" vertical="center" shrinkToFit="1"/>
    </xf>
    <xf numFmtId="0" fontId="5" fillId="32" borderId="26" xfId="0" applyFont="1" applyFill="1" applyBorder="1" applyAlignment="1">
      <alignment horizontal="left" vertical="center" shrinkToFit="1"/>
    </xf>
    <xf numFmtId="0" fontId="2" fillId="32" borderId="26" xfId="0" applyFont="1" applyFill="1" applyBorder="1" applyAlignment="1">
      <alignment horizontal="left" vertical="center" shrinkToFit="1"/>
    </xf>
    <xf numFmtId="0" fontId="2" fillId="32" borderId="26" xfId="0" applyFont="1" applyFill="1" applyBorder="1" applyAlignment="1">
      <alignment horizontal="right" vertical="center" shrinkToFit="1"/>
    </xf>
    <xf numFmtId="0" fontId="5" fillId="32" borderId="16" xfId="0" applyFont="1" applyFill="1" applyBorder="1" applyAlignment="1">
      <alignment horizontal="left" vertical="center" shrinkToFit="1"/>
    </xf>
    <xf numFmtId="0" fontId="2" fillId="32" borderId="16" xfId="0" applyFont="1" applyFill="1" applyBorder="1" applyAlignment="1">
      <alignment horizontal="left" vertical="center" shrinkToFit="1"/>
    </xf>
    <xf numFmtId="0" fontId="2" fillId="32" borderId="16" xfId="0" applyFont="1" applyFill="1" applyBorder="1" applyAlignment="1">
      <alignment horizontal="right" vertical="center" shrinkToFit="1"/>
    </xf>
    <xf numFmtId="0" fontId="5" fillId="32" borderId="26" xfId="0" applyFont="1" applyFill="1" applyBorder="1" applyAlignment="1">
      <alignment horizontal="center" vertical="center" textRotation="255"/>
    </xf>
    <xf numFmtId="0" fontId="5" fillId="32" borderId="14" xfId="0" applyFont="1" applyFill="1" applyBorder="1" applyAlignment="1">
      <alignment horizontal="center" vertical="center" textRotation="255" shrinkToFit="1"/>
    </xf>
    <xf numFmtId="0" fontId="2" fillId="32" borderId="14" xfId="0" applyFont="1" applyFill="1" applyBorder="1" applyAlignment="1">
      <alignment horizontal="center" vertical="center" textRotation="255" shrinkToFit="1"/>
    </xf>
    <xf numFmtId="0" fontId="5" fillId="32" borderId="16" xfId="0" applyFont="1" applyFill="1" applyBorder="1" applyAlignment="1">
      <alignment vertical="center" shrinkToFit="1"/>
    </xf>
    <xf numFmtId="0" fontId="5" fillId="32" borderId="16" xfId="0" applyFont="1" applyFill="1" applyBorder="1" applyAlignment="1">
      <alignment horizontal="center" vertical="center" textRotation="255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right" vertical="center"/>
    </xf>
    <xf numFmtId="0" fontId="2" fillId="32" borderId="0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right" vertical="center" shrinkToFit="1"/>
    </xf>
    <xf numFmtId="0" fontId="2" fillId="32" borderId="32" xfId="0" applyFont="1" applyFill="1" applyBorder="1" applyAlignment="1">
      <alignment horizontal="right" vertical="center" shrinkToFit="1"/>
    </xf>
    <xf numFmtId="0" fontId="2" fillId="32" borderId="21" xfId="0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FFFFFF"/>
      </font>
      <fill>
        <patternFill patternType="solid">
          <fgColor indexed="65"/>
          <bgColor rgb="FFFFFFFF"/>
        </patternFill>
      </fill>
      <border/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SheetLayoutView="100" workbookViewId="0" topLeftCell="A1">
      <selection activeCell="J42" sqref="J42"/>
    </sheetView>
  </sheetViews>
  <sheetFormatPr defaultColWidth="6.25390625" defaultRowHeight="11.25" customHeight="1"/>
  <cols>
    <col min="1" max="1" width="1.25" style="78" customWidth="1"/>
    <col min="2" max="2" width="2.00390625" style="79" customWidth="1"/>
    <col min="3" max="4" width="2.125" style="79" customWidth="1"/>
    <col min="5" max="5" width="10.75390625" style="80" customWidth="1"/>
    <col min="6" max="7" width="4.125" style="78" customWidth="1"/>
    <col min="8" max="15" width="6.00390625" style="78" customWidth="1"/>
    <col min="16" max="16" width="1.25" style="79" customWidth="1"/>
    <col min="17" max="16384" width="6.25390625" style="78" customWidth="1"/>
  </cols>
  <sheetData>
    <row r="1" spans="3:16" s="1" customFormat="1" ht="11.25" customHeight="1"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7"/>
    </row>
    <row r="2" spans="3:16" s="1" customFormat="1" ht="19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7"/>
    </row>
    <row r="3" spans="1:16" s="75" customFormat="1" ht="11.25" customHeight="1">
      <c r="A3" s="6"/>
      <c r="B3" s="7"/>
      <c r="C3" s="8"/>
      <c r="D3" s="8"/>
      <c r="E3" s="8"/>
      <c r="F3" s="179" t="s">
        <v>1</v>
      </c>
      <c r="G3" s="180" t="s">
        <v>2</v>
      </c>
      <c r="H3" s="180" t="s">
        <v>3</v>
      </c>
      <c r="I3" s="180"/>
      <c r="J3" s="180"/>
      <c r="K3" s="180"/>
      <c r="L3" s="180"/>
      <c r="M3" s="180"/>
      <c r="N3" s="180"/>
      <c r="O3" s="124"/>
      <c r="P3" s="200"/>
    </row>
    <row r="4" spans="1:16" s="75" customFormat="1" ht="11.25" customHeight="1">
      <c r="A4" s="2"/>
      <c r="B4" s="10"/>
      <c r="C4" s="11"/>
      <c r="D4" s="11"/>
      <c r="E4" s="11"/>
      <c r="F4" s="181"/>
      <c r="G4" s="33"/>
      <c r="H4" s="33"/>
      <c r="I4" s="33"/>
      <c r="J4" s="33"/>
      <c r="K4" s="33"/>
      <c r="L4" s="33"/>
      <c r="M4" s="33"/>
      <c r="N4" s="33"/>
      <c r="O4" s="165"/>
      <c r="P4" s="199"/>
    </row>
    <row r="5" spans="1:16" s="75" customFormat="1" ht="11.25" customHeight="1">
      <c r="A5" s="2"/>
      <c r="B5" s="10"/>
      <c r="C5" s="11"/>
      <c r="D5" s="11"/>
      <c r="E5" s="11"/>
      <c r="F5" s="182"/>
      <c r="G5" s="36"/>
      <c r="H5" s="33" t="s">
        <v>4</v>
      </c>
      <c r="I5" s="33" t="s">
        <v>5</v>
      </c>
      <c r="J5" s="201" t="s">
        <v>6</v>
      </c>
      <c r="K5" s="201" t="s">
        <v>7</v>
      </c>
      <c r="L5" s="201" t="s">
        <v>8</v>
      </c>
      <c r="M5" s="201" t="s">
        <v>9</v>
      </c>
      <c r="N5" s="33" t="s">
        <v>10</v>
      </c>
      <c r="O5" s="165" t="s">
        <v>11</v>
      </c>
      <c r="P5" s="202"/>
    </row>
    <row r="6" spans="1:16" s="75" customFormat="1" ht="11.25" customHeight="1">
      <c r="A6" s="114"/>
      <c r="B6" s="10"/>
      <c r="C6" s="11"/>
      <c r="D6" s="11"/>
      <c r="E6" s="11"/>
      <c r="F6" s="182"/>
      <c r="G6" s="36"/>
      <c r="H6" s="36"/>
      <c r="I6" s="36"/>
      <c r="J6" s="33" t="s">
        <v>12</v>
      </c>
      <c r="K6" s="33" t="s">
        <v>13</v>
      </c>
      <c r="L6" s="33" t="s">
        <v>14</v>
      </c>
      <c r="M6" s="33" t="s">
        <v>15</v>
      </c>
      <c r="N6" s="36"/>
      <c r="O6" s="166"/>
      <c r="P6" s="202"/>
    </row>
    <row r="7" spans="1:16" s="76" customFormat="1" ht="11.25" customHeight="1">
      <c r="A7" s="89"/>
      <c r="B7" s="183" t="s">
        <v>16</v>
      </c>
      <c r="C7" s="28" t="s">
        <v>17</v>
      </c>
      <c r="D7" s="29"/>
      <c r="E7" s="29"/>
      <c r="F7" s="30">
        <v>1285</v>
      </c>
      <c r="G7" s="30">
        <v>7398</v>
      </c>
      <c r="H7" s="30">
        <v>220379</v>
      </c>
      <c r="I7" s="30">
        <v>100207</v>
      </c>
      <c r="J7" s="30">
        <v>3645</v>
      </c>
      <c r="K7" s="30">
        <v>60392</v>
      </c>
      <c r="L7" s="30">
        <v>75156</v>
      </c>
      <c r="M7" s="30">
        <v>81186</v>
      </c>
      <c r="N7" s="30">
        <v>0</v>
      </c>
      <c r="O7" s="64">
        <v>0</v>
      </c>
      <c r="P7" s="167"/>
    </row>
    <row r="8" spans="1:16" s="75" customFormat="1" ht="11.25" customHeight="1">
      <c r="A8" s="3"/>
      <c r="B8" s="184"/>
      <c r="C8" s="99" t="s">
        <v>18</v>
      </c>
      <c r="D8" s="148" t="s">
        <v>19</v>
      </c>
      <c r="E8" s="185"/>
      <c r="F8" s="35">
        <f aca="true" t="shared" si="0" ref="F8:P8">SUM(F9:F12)</f>
        <v>346</v>
      </c>
      <c r="G8" s="35">
        <f t="shared" si="0"/>
        <v>11870</v>
      </c>
      <c r="H8" s="35">
        <f t="shared" si="0"/>
        <v>469238</v>
      </c>
      <c r="I8" s="35">
        <f t="shared" si="0"/>
        <v>212869</v>
      </c>
      <c r="J8" s="35">
        <f t="shared" si="0"/>
        <v>74539</v>
      </c>
      <c r="K8" s="35">
        <f t="shared" si="0"/>
        <v>77196</v>
      </c>
      <c r="L8" s="35">
        <f t="shared" si="0"/>
        <v>77047</v>
      </c>
      <c r="M8" s="35">
        <f t="shared" si="0"/>
        <v>78423</v>
      </c>
      <c r="N8" s="35">
        <f t="shared" si="0"/>
        <v>80718</v>
      </c>
      <c r="O8" s="67">
        <f t="shared" si="0"/>
        <v>81315</v>
      </c>
      <c r="P8" s="66">
        <f t="shared" si="0"/>
        <v>0</v>
      </c>
    </row>
    <row r="9" spans="1:16" s="2" customFormat="1" ht="11.25" customHeight="1">
      <c r="A9" s="3"/>
      <c r="B9" s="184"/>
      <c r="C9" s="100"/>
      <c r="D9" s="186" t="s">
        <v>18</v>
      </c>
      <c r="E9" s="187"/>
      <c r="F9" s="38">
        <v>346</v>
      </c>
      <c r="G9" s="38">
        <v>10088</v>
      </c>
      <c r="H9" s="38">
        <v>399861</v>
      </c>
      <c r="I9" s="38">
        <v>182229</v>
      </c>
      <c r="J9" s="38">
        <v>62690</v>
      </c>
      <c r="K9" s="38">
        <v>64172</v>
      </c>
      <c r="L9" s="38">
        <v>64842</v>
      </c>
      <c r="M9" s="38">
        <v>66846</v>
      </c>
      <c r="N9" s="38">
        <v>69074</v>
      </c>
      <c r="O9" s="69">
        <v>72237</v>
      </c>
      <c r="P9" s="203"/>
    </row>
    <row r="10" spans="1:16" s="2" customFormat="1" ht="11.25" customHeight="1">
      <c r="A10" s="3"/>
      <c r="B10" s="184"/>
      <c r="C10" s="100"/>
      <c r="D10" s="188" t="s">
        <v>20</v>
      </c>
      <c r="E10" s="189"/>
      <c r="F10" s="190"/>
      <c r="G10" s="103">
        <v>1629</v>
      </c>
      <c r="H10" s="103">
        <v>63670</v>
      </c>
      <c r="I10" s="103">
        <v>28308</v>
      </c>
      <c r="J10" s="103">
        <v>11026</v>
      </c>
      <c r="K10" s="103">
        <v>12118</v>
      </c>
      <c r="L10" s="103">
        <v>11267</v>
      </c>
      <c r="M10" s="103">
        <v>10590</v>
      </c>
      <c r="N10" s="103">
        <v>10425</v>
      </c>
      <c r="O10" s="119">
        <v>8244</v>
      </c>
      <c r="P10" s="204"/>
    </row>
    <row r="11" spans="1:16" s="2" customFormat="1" ht="11.25" customHeight="1">
      <c r="A11" s="3"/>
      <c r="B11" s="184"/>
      <c r="C11" s="100"/>
      <c r="D11" s="188" t="s">
        <v>21</v>
      </c>
      <c r="E11" s="189"/>
      <c r="F11" s="103"/>
      <c r="G11" s="103">
        <v>145</v>
      </c>
      <c r="H11" s="103">
        <v>5406</v>
      </c>
      <c r="I11" s="103">
        <v>2211</v>
      </c>
      <c r="J11" s="103">
        <v>778</v>
      </c>
      <c r="K11" s="103">
        <v>817</v>
      </c>
      <c r="L11" s="103">
        <v>857</v>
      </c>
      <c r="M11" s="103">
        <v>987</v>
      </c>
      <c r="N11" s="103">
        <v>1219</v>
      </c>
      <c r="O11" s="119">
        <v>748</v>
      </c>
      <c r="P11" s="204"/>
    </row>
    <row r="12" spans="1:16" s="2" customFormat="1" ht="11.25" customHeight="1">
      <c r="A12" s="3"/>
      <c r="B12" s="184"/>
      <c r="C12" s="100"/>
      <c r="D12" s="191" t="s">
        <v>22</v>
      </c>
      <c r="E12" s="192"/>
      <c r="F12" s="193"/>
      <c r="G12" s="40">
        <v>8</v>
      </c>
      <c r="H12" s="40">
        <v>301</v>
      </c>
      <c r="I12" s="40">
        <v>121</v>
      </c>
      <c r="J12" s="40">
        <v>45</v>
      </c>
      <c r="K12" s="40">
        <v>89</v>
      </c>
      <c r="L12" s="40">
        <v>81</v>
      </c>
      <c r="M12" s="40">
        <v>0</v>
      </c>
      <c r="N12" s="40">
        <v>0</v>
      </c>
      <c r="O12" s="71">
        <v>86</v>
      </c>
      <c r="P12" s="117"/>
    </row>
    <row r="13" spans="1:16" s="75" customFormat="1" ht="11.25" customHeight="1">
      <c r="A13" s="3"/>
      <c r="B13" s="184"/>
      <c r="C13" s="131" t="s">
        <v>23</v>
      </c>
      <c r="D13" s="148" t="s">
        <v>4</v>
      </c>
      <c r="E13" s="185"/>
      <c r="F13" s="35">
        <f aca="true" t="shared" si="1" ref="F13:L13">1*F14+F20</f>
        <v>269</v>
      </c>
      <c r="G13" s="35">
        <f t="shared" si="1"/>
        <v>6776</v>
      </c>
      <c r="H13" s="35">
        <f t="shared" si="1"/>
        <v>294858</v>
      </c>
      <c r="I13" s="35">
        <f t="shared" si="1"/>
        <v>141277</v>
      </c>
      <c r="J13" s="35">
        <f t="shared" si="1"/>
        <v>104425</v>
      </c>
      <c r="K13" s="35">
        <f t="shared" si="1"/>
        <v>97085</v>
      </c>
      <c r="L13" s="35">
        <f t="shared" si="1"/>
        <v>93348</v>
      </c>
      <c r="M13" s="35"/>
      <c r="N13" s="35"/>
      <c r="O13" s="67"/>
      <c r="P13" s="66"/>
    </row>
    <row r="14" spans="1:16" s="75" customFormat="1" ht="11.25" customHeight="1">
      <c r="A14" s="3"/>
      <c r="B14" s="184"/>
      <c r="C14" s="194"/>
      <c r="D14" s="195" t="s">
        <v>24</v>
      </c>
      <c r="E14" s="148" t="s">
        <v>19</v>
      </c>
      <c r="F14" s="35">
        <f>SUM(F15:F19)</f>
        <v>200</v>
      </c>
      <c r="G14" s="35">
        <f aca="true" t="shared" si="2" ref="G14:O14">SUM(G15:G19)</f>
        <v>4632</v>
      </c>
      <c r="H14" s="35">
        <f t="shared" si="2"/>
        <v>204066</v>
      </c>
      <c r="I14" s="35">
        <f t="shared" si="2"/>
        <v>94390</v>
      </c>
      <c r="J14" s="35">
        <f t="shared" si="2"/>
        <v>73036</v>
      </c>
      <c r="K14" s="35">
        <f t="shared" si="2"/>
        <v>66898</v>
      </c>
      <c r="L14" s="35">
        <f t="shared" si="2"/>
        <v>64132</v>
      </c>
      <c r="M14" s="35">
        <f t="shared" si="2"/>
        <v>0</v>
      </c>
      <c r="N14" s="35">
        <f t="shared" si="2"/>
        <v>0</v>
      </c>
      <c r="O14" s="67">
        <f t="shared" si="2"/>
        <v>0</v>
      </c>
      <c r="P14" s="168"/>
    </row>
    <row r="15" spans="1:16" s="2" customFormat="1" ht="11.25" customHeight="1">
      <c r="A15" s="3"/>
      <c r="B15" s="184"/>
      <c r="C15" s="194"/>
      <c r="D15" s="196"/>
      <c r="E15" s="150" t="s">
        <v>25</v>
      </c>
      <c r="F15" s="38">
        <v>161</v>
      </c>
      <c r="G15" s="38">
        <v>3865</v>
      </c>
      <c r="H15" s="38">
        <v>172531</v>
      </c>
      <c r="I15" s="38">
        <v>81079</v>
      </c>
      <c r="J15" s="38">
        <v>61645</v>
      </c>
      <c r="K15" s="38">
        <v>56505</v>
      </c>
      <c r="L15" s="38">
        <v>54381</v>
      </c>
      <c r="M15" s="38">
        <v>0</v>
      </c>
      <c r="N15" s="38">
        <v>0</v>
      </c>
      <c r="O15" s="69">
        <v>0</v>
      </c>
      <c r="P15" s="203"/>
    </row>
    <row r="16" spans="1:16" s="2" customFormat="1" ht="11.25" customHeight="1">
      <c r="A16" s="3"/>
      <c r="B16" s="184"/>
      <c r="C16" s="194"/>
      <c r="D16" s="196"/>
      <c r="E16" s="151" t="s">
        <v>20</v>
      </c>
      <c r="F16" s="103">
        <v>39</v>
      </c>
      <c r="G16" s="103">
        <v>394</v>
      </c>
      <c r="H16" s="103">
        <v>15141</v>
      </c>
      <c r="I16" s="103">
        <v>6233</v>
      </c>
      <c r="J16" s="103">
        <v>5661</v>
      </c>
      <c r="K16" s="103">
        <v>5230</v>
      </c>
      <c r="L16" s="103">
        <v>4250</v>
      </c>
      <c r="M16" s="103">
        <v>0</v>
      </c>
      <c r="N16" s="103">
        <v>0</v>
      </c>
      <c r="O16" s="119">
        <v>0</v>
      </c>
      <c r="P16" s="204"/>
    </row>
    <row r="17" spans="1:16" s="2" customFormat="1" ht="11.25" customHeight="1">
      <c r="A17" s="3"/>
      <c r="B17" s="184"/>
      <c r="C17" s="194"/>
      <c r="D17" s="196"/>
      <c r="E17" s="151" t="s">
        <v>26</v>
      </c>
      <c r="F17" s="103">
        <v>0</v>
      </c>
      <c r="G17" s="103">
        <v>192</v>
      </c>
      <c r="H17" s="103">
        <v>8731</v>
      </c>
      <c r="I17" s="103">
        <v>3613</v>
      </c>
      <c r="J17" s="103">
        <v>3003</v>
      </c>
      <c r="K17" s="103">
        <v>2655</v>
      </c>
      <c r="L17" s="103">
        <v>3073</v>
      </c>
      <c r="M17" s="103">
        <v>0</v>
      </c>
      <c r="N17" s="103">
        <v>0</v>
      </c>
      <c r="O17" s="119">
        <v>0</v>
      </c>
      <c r="P17" s="204"/>
    </row>
    <row r="18" spans="1:16" s="2" customFormat="1" ht="11.25" customHeight="1">
      <c r="A18" s="3"/>
      <c r="B18" s="184"/>
      <c r="C18" s="194"/>
      <c r="D18" s="196"/>
      <c r="E18" s="151" t="s">
        <v>21</v>
      </c>
      <c r="F18" s="103">
        <v>0</v>
      </c>
      <c r="G18" s="103">
        <v>178</v>
      </c>
      <c r="H18" s="103">
        <v>7626</v>
      </c>
      <c r="I18" s="103">
        <v>3459</v>
      </c>
      <c r="J18" s="103">
        <v>2721</v>
      </c>
      <c r="K18" s="103">
        <v>2502</v>
      </c>
      <c r="L18" s="103">
        <v>2403</v>
      </c>
      <c r="M18" s="103">
        <v>0</v>
      </c>
      <c r="N18" s="103">
        <v>0</v>
      </c>
      <c r="O18" s="119">
        <v>0</v>
      </c>
      <c r="P18" s="204"/>
    </row>
    <row r="19" spans="1:16" s="2" customFormat="1" ht="11.25" customHeight="1">
      <c r="A19" s="3"/>
      <c r="B19" s="184"/>
      <c r="C19" s="194"/>
      <c r="D19" s="196"/>
      <c r="E19" s="197" t="s">
        <v>27</v>
      </c>
      <c r="F19" s="40">
        <v>0</v>
      </c>
      <c r="G19" s="40">
        <v>3</v>
      </c>
      <c r="H19" s="40">
        <v>37</v>
      </c>
      <c r="I19" s="40">
        <v>6</v>
      </c>
      <c r="J19" s="40">
        <v>6</v>
      </c>
      <c r="K19" s="40">
        <v>6</v>
      </c>
      <c r="L19" s="40">
        <v>25</v>
      </c>
      <c r="M19" s="40">
        <v>0</v>
      </c>
      <c r="N19" s="40">
        <v>0</v>
      </c>
      <c r="O19" s="71">
        <v>0</v>
      </c>
      <c r="P19" s="117"/>
    </row>
    <row r="20" spans="1:16" s="75" customFormat="1" ht="11.25" customHeight="1">
      <c r="A20" s="3"/>
      <c r="B20" s="184"/>
      <c r="C20" s="194"/>
      <c r="D20" s="195" t="s">
        <v>28</v>
      </c>
      <c r="E20" s="148" t="s">
        <v>19</v>
      </c>
      <c r="F20" s="35">
        <f>SUM(F21:F23)</f>
        <v>69</v>
      </c>
      <c r="G20" s="35">
        <f aca="true" t="shared" si="3" ref="G20:O20">SUM(G21:G23)</f>
        <v>2144</v>
      </c>
      <c r="H20" s="35">
        <f t="shared" si="3"/>
        <v>90792</v>
      </c>
      <c r="I20" s="35">
        <f t="shared" si="3"/>
        <v>46887</v>
      </c>
      <c r="J20" s="35">
        <f t="shared" si="3"/>
        <v>31389</v>
      </c>
      <c r="K20" s="35">
        <f t="shared" si="3"/>
        <v>30187</v>
      </c>
      <c r="L20" s="35">
        <f t="shared" si="3"/>
        <v>29216</v>
      </c>
      <c r="M20" s="35">
        <f t="shared" si="3"/>
        <v>0</v>
      </c>
      <c r="N20" s="35">
        <f t="shared" si="3"/>
        <v>0</v>
      </c>
      <c r="O20" s="67">
        <f t="shared" si="3"/>
        <v>0</v>
      </c>
      <c r="P20" s="168"/>
    </row>
    <row r="21" spans="1:16" s="2" customFormat="1" ht="11.25" customHeight="1">
      <c r="A21" s="3"/>
      <c r="B21" s="184"/>
      <c r="C21" s="194"/>
      <c r="D21" s="196"/>
      <c r="E21" s="153" t="s">
        <v>26</v>
      </c>
      <c r="F21" s="38">
        <v>13</v>
      </c>
      <c r="G21" s="38">
        <v>227</v>
      </c>
      <c r="H21" s="38">
        <v>10337</v>
      </c>
      <c r="I21" s="38">
        <v>4924</v>
      </c>
      <c r="J21" s="38">
        <v>3639</v>
      </c>
      <c r="K21" s="38">
        <v>3455</v>
      </c>
      <c r="L21" s="38">
        <v>3243</v>
      </c>
      <c r="M21" s="38">
        <v>0</v>
      </c>
      <c r="N21" s="38">
        <v>0</v>
      </c>
      <c r="O21" s="69">
        <v>0</v>
      </c>
      <c r="P21" s="203"/>
    </row>
    <row r="22" spans="1:16" s="2" customFormat="1" ht="11.25" customHeight="1">
      <c r="A22" s="3"/>
      <c r="B22" s="184"/>
      <c r="C22" s="194"/>
      <c r="D22" s="196"/>
      <c r="E22" s="154" t="s">
        <v>29</v>
      </c>
      <c r="F22" s="103">
        <v>52</v>
      </c>
      <c r="G22" s="103">
        <v>1837</v>
      </c>
      <c r="H22" s="103">
        <v>77048</v>
      </c>
      <c r="I22" s="103">
        <v>40441</v>
      </c>
      <c r="J22" s="103">
        <v>26593</v>
      </c>
      <c r="K22" s="103">
        <v>25518</v>
      </c>
      <c r="L22" s="103">
        <v>24937</v>
      </c>
      <c r="M22" s="103">
        <v>0</v>
      </c>
      <c r="N22" s="103">
        <v>0</v>
      </c>
      <c r="O22" s="119">
        <v>0</v>
      </c>
      <c r="P22" s="205"/>
    </row>
    <row r="23" spans="1:16" s="2" customFormat="1" ht="11.25" customHeight="1">
      <c r="A23" s="3"/>
      <c r="B23" s="184"/>
      <c r="C23" s="198"/>
      <c r="D23" s="196"/>
      <c r="E23" s="155" t="s">
        <v>21</v>
      </c>
      <c r="F23" s="40">
        <v>4</v>
      </c>
      <c r="G23" s="40">
        <v>80</v>
      </c>
      <c r="H23" s="40">
        <v>3407</v>
      </c>
      <c r="I23" s="40">
        <v>1522</v>
      </c>
      <c r="J23" s="40">
        <v>1157</v>
      </c>
      <c r="K23" s="40">
        <v>1214</v>
      </c>
      <c r="L23" s="40">
        <v>1036</v>
      </c>
      <c r="M23" s="40">
        <v>0</v>
      </c>
      <c r="N23" s="40">
        <v>0</v>
      </c>
      <c r="O23" s="71">
        <v>0</v>
      </c>
      <c r="P23" s="117"/>
    </row>
    <row r="24" spans="1:16" s="75" customFormat="1" ht="11.25" customHeight="1">
      <c r="A24" s="199"/>
      <c r="B24" s="184"/>
      <c r="C24" s="28" t="s">
        <v>30</v>
      </c>
      <c r="D24" s="29"/>
      <c r="E24" s="29"/>
      <c r="F24" s="30">
        <v>10</v>
      </c>
      <c r="G24" s="30">
        <v>108</v>
      </c>
      <c r="H24" s="30">
        <v>1133</v>
      </c>
      <c r="I24" s="30">
        <v>441</v>
      </c>
      <c r="J24" s="30"/>
      <c r="K24" s="30"/>
      <c r="L24" s="30"/>
      <c r="M24" s="30"/>
      <c r="N24" s="30"/>
      <c r="O24" s="64"/>
      <c r="P24" s="65"/>
    </row>
    <row r="25" spans="1:16" s="75" customFormat="1" ht="11.25" customHeight="1">
      <c r="A25" s="42"/>
      <c r="B25" s="43" t="s">
        <v>31</v>
      </c>
      <c r="C25" s="43"/>
      <c r="D25" s="43"/>
      <c r="E25" s="44"/>
      <c r="F25" s="45">
        <v>24</v>
      </c>
      <c r="G25" s="45">
        <v>1832</v>
      </c>
      <c r="H25" s="45">
        <v>67618</v>
      </c>
      <c r="I25" s="45">
        <v>28785</v>
      </c>
      <c r="J25" s="45">
        <v>24779</v>
      </c>
      <c r="K25" s="45">
        <v>22380</v>
      </c>
      <c r="L25" s="45">
        <v>20459</v>
      </c>
      <c r="M25" s="206"/>
      <c r="N25" s="206"/>
      <c r="O25" s="207"/>
      <c r="P25" s="208"/>
    </row>
    <row r="26" spans="2:16" s="121" customFormat="1" ht="11.25" customHeight="1">
      <c r="B26" s="109" t="s">
        <v>32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77"/>
    </row>
  </sheetData>
  <sheetProtection/>
  <mergeCells count="29">
    <mergeCell ref="C7:E7"/>
    <mergeCell ref="D8:E8"/>
    <mergeCell ref="D9:E9"/>
    <mergeCell ref="D10:E10"/>
    <mergeCell ref="D11:E11"/>
    <mergeCell ref="D12:E12"/>
    <mergeCell ref="D13:E13"/>
    <mergeCell ref="C24:E24"/>
    <mergeCell ref="B25:E25"/>
    <mergeCell ref="B26:O26"/>
    <mergeCell ref="A3:A6"/>
    <mergeCell ref="A7:A24"/>
    <mergeCell ref="B3:B6"/>
    <mergeCell ref="B7:B24"/>
    <mergeCell ref="C8:C12"/>
    <mergeCell ref="C13:C23"/>
    <mergeCell ref="D14:D19"/>
    <mergeCell ref="D20:D23"/>
    <mergeCell ref="F3:F6"/>
    <mergeCell ref="G3:G6"/>
    <mergeCell ref="H5:H6"/>
    <mergeCell ref="I5:I6"/>
    <mergeCell ref="N5:N6"/>
    <mergeCell ref="O5:O6"/>
    <mergeCell ref="P3:P4"/>
    <mergeCell ref="P5:P6"/>
    <mergeCell ref="C1:O2"/>
    <mergeCell ref="C3:E6"/>
    <mergeCell ref="H3:O4"/>
  </mergeCells>
  <conditionalFormatting sqref="B1:C1 C24:E24 E15:E19 C13:E13 D14:E14 C7:E8 E21:E23 B6:H6 B5:O5 J6:M6 D9:E12 P3 P5:P6 B2 B3:H3 B7:B26 P27:IV27 D20:E20 Q1:IV26 B4:G4">
    <cfRule type="cellIs" priority="156" dxfId="0" operator="equal" stopIfTrue="1">
      <formula>0</formula>
    </cfRule>
    <cfRule type="cellIs" priority="157" dxfId="0" operator="equal" stopIfTrue="1">
      <formula>0</formula>
    </cfRule>
  </conditionalFormatting>
  <conditionalFormatting sqref="F7:P25">
    <cfRule type="cellIs" priority="1" dxfId="0" operator="equal" stopIfTrue="1">
      <formula>0</formula>
    </cfRule>
  </conditionalFormatting>
  <conditionalFormatting sqref="B28:IV65536 B27">
    <cfRule type="cellIs" priority="160" dxfId="0" operator="equal" stopIfTrue="1">
      <formula>0</formula>
    </cfRule>
    <cfRule type="cellIs" priority="161" dxfId="0" operator="equal" stopIfTrue="1">
      <formula>0</formula>
    </cfRule>
  </conditionalFormatting>
  <printOptions horizontalCentered="1"/>
  <pageMargins left="0.79" right="0.79" top="0.39" bottom="6.5" header="0.2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10" workbookViewId="0" topLeftCell="A1">
      <selection activeCell="J45" sqref="J45"/>
    </sheetView>
  </sheetViews>
  <sheetFormatPr defaultColWidth="6.25390625" defaultRowHeight="13.5" customHeight="1"/>
  <cols>
    <col min="1" max="1" width="0.37109375" style="78" customWidth="1"/>
    <col min="2" max="3" width="2.75390625" style="79" customWidth="1"/>
    <col min="4" max="4" width="2.50390625" style="79" customWidth="1"/>
    <col min="5" max="5" width="11.125" style="80" customWidth="1"/>
    <col min="6" max="14" width="6.00390625" style="78" customWidth="1"/>
    <col min="15" max="15" width="1.37890625" style="79" customWidth="1"/>
    <col min="16" max="16384" width="6.25390625" style="78" customWidth="1"/>
  </cols>
  <sheetData>
    <row r="1" spans="3:14" s="1" customFormat="1" ht="14.25" customHeight="1">
      <c r="C1" s="5" t="s">
        <v>33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3:15" s="1" customFormat="1" ht="14.25" customHeight="1"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61"/>
    </row>
    <row r="3" spans="1:15" s="75" customFormat="1" ht="12.75" customHeight="1">
      <c r="A3" s="6"/>
      <c r="B3" s="81"/>
      <c r="C3" s="6"/>
      <c r="D3" s="6"/>
      <c r="E3" s="82"/>
      <c r="F3" s="123" t="s">
        <v>34</v>
      </c>
      <c r="G3" s="123" t="s">
        <v>35</v>
      </c>
      <c r="H3" s="124" t="s">
        <v>3</v>
      </c>
      <c r="I3" s="162"/>
      <c r="J3" s="162"/>
      <c r="K3" s="162"/>
      <c r="L3" s="162"/>
      <c r="M3" s="162"/>
      <c r="N3" s="162"/>
      <c r="O3" s="59"/>
    </row>
    <row r="4" spans="1:15" s="75" customFormat="1" ht="12.75" customHeight="1">
      <c r="A4" s="2"/>
      <c r="B4" s="84"/>
      <c r="C4" s="2"/>
      <c r="D4" s="2"/>
      <c r="E4" s="85"/>
      <c r="F4" s="125"/>
      <c r="G4" s="125"/>
      <c r="H4" s="126" t="s">
        <v>36</v>
      </c>
      <c r="I4" s="163"/>
      <c r="J4" s="164"/>
      <c r="K4" s="127" t="s">
        <v>37</v>
      </c>
      <c r="L4" s="33" t="s">
        <v>38</v>
      </c>
      <c r="M4" s="36"/>
      <c r="N4" s="165" t="s">
        <v>39</v>
      </c>
      <c r="O4" s="84"/>
    </row>
    <row r="5" spans="1:15" s="75" customFormat="1" ht="12.75" customHeight="1">
      <c r="A5" s="2"/>
      <c r="B5" s="84"/>
      <c r="C5" s="2"/>
      <c r="D5" s="2"/>
      <c r="E5" s="85"/>
      <c r="F5" s="125"/>
      <c r="G5" s="125"/>
      <c r="H5" s="127" t="s">
        <v>40</v>
      </c>
      <c r="I5" s="127" t="s">
        <v>41</v>
      </c>
      <c r="J5" s="127" t="s">
        <v>42</v>
      </c>
      <c r="K5" s="125"/>
      <c r="L5" s="33" t="s">
        <v>19</v>
      </c>
      <c r="M5" s="33" t="s">
        <v>43</v>
      </c>
      <c r="N5" s="166"/>
      <c r="O5" s="84"/>
    </row>
    <row r="6" spans="1:15" s="75" customFormat="1" ht="12.75" customHeight="1">
      <c r="A6" s="2"/>
      <c r="B6" s="88"/>
      <c r="C6" s="2"/>
      <c r="D6" s="2"/>
      <c r="E6" s="85"/>
      <c r="F6" s="125"/>
      <c r="G6" s="125"/>
      <c r="H6" s="128"/>
      <c r="I6" s="128"/>
      <c r="J6" s="128"/>
      <c r="K6" s="128"/>
      <c r="L6" s="36"/>
      <c r="M6" s="36"/>
      <c r="N6" s="166"/>
      <c r="O6" s="84"/>
    </row>
    <row r="7" spans="1:15" s="76" customFormat="1" ht="10.5" customHeight="1">
      <c r="A7" s="89"/>
      <c r="B7" s="95" t="s">
        <v>16</v>
      </c>
      <c r="C7" s="129" t="s">
        <v>17</v>
      </c>
      <c r="D7" s="92"/>
      <c r="E7" s="93"/>
      <c r="F7" s="38">
        <v>76222</v>
      </c>
      <c r="G7" s="38">
        <v>78826</v>
      </c>
      <c r="H7" s="130">
        <v>47561</v>
      </c>
      <c r="I7" s="130">
        <v>169547</v>
      </c>
      <c r="J7" s="130">
        <v>3271</v>
      </c>
      <c r="K7" s="38"/>
      <c r="L7" s="38"/>
      <c r="M7" s="38"/>
      <c r="N7" s="69"/>
      <c r="O7" s="167"/>
    </row>
    <row r="8" spans="1:15" s="75" customFormat="1" ht="10.5" customHeight="1">
      <c r="A8" s="2"/>
      <c r="B8" s="98"/>
      <c r="C8" s="131" t="s">
        <v>18</v>
      </c>
      <c r="D8" s="132" t="s">
        <v>19</v>
      </c>
      <c r="E8" s="133"/>
      <c r="F8" s="134">
        <f aca="true" t="shared" si="0" ref="F8:N8">SUM(F9:F12)</f>
        <v>79201</v>
      </c>
      <c r="G8" s="35">
        <f t="shared" si="0"/>
        <v>74539</v>
      </c>
      <c r="H8" s="35">
        <f t="shared" si="0"/>
        <v>390047</v>
      </c>
      <c r="I8" s="35">
        <f t="shared" si="0"/>
        <v>79191</v>
      </c>
      <c r="J8" s="35">
        <f t="shared" si="0"/>
        <v>0</v>
      </c>
      <c r="K8" s="35">
        <f t="shared" si="0"/>
        <v>14655</v>
      </c>
      <c r="L8" s="35">
        <f t="shared" si="0"/>
        <v>108258</v>
      </c>
      <c r="M8" s="35">
        <f t="shared" si="0"/>
        <v>52468</v>
      </c>
      <c r="N8" s="67">
        <f t="shared" si="0"/>
        <v>21182</v>
      </c>
      <c r="O8" s="168"/>
    </row>
    <row r="9" spans="2:15" s="2" customFormat="1" ht="10.5" customHeight="1">
      <c r="B9" s="98"/>
      <c r="C9" s="135"/>
      <c r="D9" s="136" t="s">
        <v>18</v>
      </c>
      <c r="E9" s="137"/>
      <c r="F9" s="38">
        <v>69829</v>
      </c>
      <c r="G9" s="38">
        <v>62690</v>
      </c>
      <c r="H9" s="38">
        <v>386284</v>
      </c>
      <c r="I9" s="38">
        <v>13577</v>
      </c>
      <c r="J9" s="38">
        <v>0</v>
      </c>
      <c r="K9" s="38">
        <v>9227</v>
      </c>
      <c r="L9" s="38">
        <v>60425</v>
      </c>
      <c r="M9" s="38">
        <v>34819</v>
      </c>
      <c r="N9" s="69">
        <v>19038</v>
      </c>
      <c r="O9" s="169"/>
    </row>
    <row r="10" spans="2:15" s="2" customFormat="1" ht="10.5" customHeight="1">
      <c r="B10" s="98"/>
      <c r="C10" s="135"/>
      <c r="D10" s="138" t="s">
        <v>20</v>
      </c>
      <c r="E10" s="139"/>
      <c r="F10" s="103">
        <v>8636</v>
      </c>
      <c r="G10" s="103">
        <v>11026</v>
      </c>
      <c r="H10" s="103">
        <v>3763</v>
      </c>
      <c r="I10" s="103">
        <v>59907</v>
      </c>
      <c r="J10" s="103">
        <v>0</v>
      </c>
      <c r="K10" s="103">
        <v>2420</v>
      </c>
      <c r="L10" s="103">
        <v>47492</v>
      </c>
      <c r="M10" s="103">
        <v>17308</v>
      </c>
      <c r="N10" s="119">
        <v>1004</v>
      </c>
      <c r="O10" s="170"/>
    </row>
    <row r="11" spans="2:15" s="2" customFormat="1" ht="10.5" customHeight="1">
      <c r="B11" s="98"/>
      <c r="C11" s="135"/>
      <c r="D11" s="138" t="s">
        <v>21</v>
      </c>
      <c r="E11" s="139"/>
      <c r="F11" s="103">
        <v>736</v>
      </c>
      <c r="G11" s="103">
        <v>778</v>
      </c>
      <c r="H11" s="103">
        <v>0</v>
      </c>
      <c r="I11" s="103">
        <v>5406</v>
      </c>
      <c r="J11" s="103">
        <v>0</v>
      </c>
      <c r="K11" s="103">
        <v>2899</v>
      </c>
      <c r="L11" s="103">
        <v>213</v>
      </c>
      <c r="M11" s="103">
        <v>213</v>
      </c>
      <c r="N11" s="119">
        <v>1139</v>
      </c>
      <c r="O11" s="170"/>
    </row>
    <row r="12" spans="2:15" s="2" customFormat="1" ht="10.5" customHeight="1">
      <c r="B12" s="98"/>
      <c r="C12" s="140"/>
      <c r="D12" s="141" t="s">
        <v>22</v>
      </c>
      <c r="E12" s="142"/>
      <c r="F12" s="40">
        <v>0</v>
      </c>
      <c r="G12" s="40">
        <v>45</v>
      </c>
      <c r="H12" s="40">
        <v>0</v>
      </c>
      <c r="I12" s="40">
        <v>301</v>
      </c>
      <c r="J12" s="40">
        <v>0</v>
      </c>
      <c r="K12" s="40">
        <v>109</v>
      </c>
      <c r="L12" s="40">
        <v>128</v>
      </c>
      <c r="M12" s="40">
        <v>128</v>
      </c>
      <c r="N12" s="71">
        <v>1</v>
      </c>
      <c r="O12" s="171"/>
    </row>
    <row r="13" spans="1:15" s="75" customFormat="1" ht="10.5" customHeight="1">
      <c r="A13" s="2"/>
      <c r="B13" s="98"/>
      <c r="C13" s="143" t="s">
        <v>23</v>
      </c>
      <c r="D13" s="144" t="s">
        <v>4</v>
      </c>
      <c r="E13" s="145"/>
      <c r="F13" s="35">
        <f>F14+F20</f>
        <v>92076</v>
      </c>
      <c r="G13" s="35">
        <f aca="true" t="shared" si="1" ref="G13:N13">G14+G20</f>
        <v>104425</v>
      </c>
      <c r="H13" s="35">
        <f t="shared" si="1"/>
        <v>231881</v>
      </c>
      <c r="I13" s="35">
        <f t="shared" si="1"/>
        <v>62977</v>
      </c>
      <c r="J13" s="35">
        <f t="shared" si="1"/>
        <v>0</v>
      </c>
      <c r="K13" s="35">
        <f t="shared" si="1"/>
        <v>154399</v>
      </c>
      <c r="L13" s="35">
        <f t="shared" si="1"/>
        <v>34153</v>
      </c>
      <c r="M13" s="35">
        <f t="shared" si="1"/>
        <v>23812</v>
      </c>
      <c r="N13" s="67">
        <f t="shared" si="1"/>
        <v>11705</v>
      </c>
      <c r="O13" s="168"/>
    </row>
    <row r="14" spans="1:15" s="75" customFormat="1" ht="10.5" customHeight="1">
      <c r="A14" s="2"/>
      <c r="B14" s="98"/>
      <c r="C14" s="146"/>
      <c r="D14" s="147" t="s">
        <v>24</v>
      </c>
      <c r="E14" s="148" t="s">
        <v>19</v>
      </c>
      <c r="F14" s="35">
        <f>SUM(F15:F19)</f>
        <v>62879</v>
      </c>
      <c r="G14" s="35">
        <f aca="true" t="shared" si="2" ref="G14:N14">SUM(G15:G19)</f>
        <v>73036</v>
      </c>
      <c r="H14" s="35">
        <f t="shared" si="2"/>
        <v>162178</v>
      </c>
      <c r="I14" s="35">
        <f t="shared" si="2"/>
        <v>41888</v>
      </c>
      <c r="J14" s="35">
        <f t="shared" si="2"/>
        <v>0</v>
      </c>
      <c r="K14" s="35">
        <f t="shared" si="2"/>
        <v>82155</v>
      </c>
      <c r="L14" s="35">
        <f t="shared" si="2"/>
        <v>30480</v>
      </c>
      <c r="M14" s="35">
        <f t="shared" si="2"/>
        <v>23812</v>
      </c>
      <c r="N14" s="67">
        <f t="shared" si="2"/>
        <v>11705</v>
      </c>
      <c r="O14" s="168"/>
    </row>
    <row r="15" spans="2:15" s="2" customFormat="1" ht="10.5" customHeight="1">
      <c r="B15" s="98"/>
      <c r="C15" s="146"/>
      <c r="D15" s="149"/>
      <c r="E15" s="150" t="s">
        <v>25</v>
      </c>
      <c r="F15" s="103">
        <v>54375</v>
      </c>
      <c r="G15" s="103">
        <v>61645</v>
      </c>
      <c r="H15" s="103">
        <v>157410</v>
      </c>
      <c r="I15" s="103">
        <v>15121</v>
      </c>
      <c r="J15" s="103">
        <v>0</v>
      </c>
      <c r="K15" s="103">
        <v>62955</v>
      </c>
      <c r="L15" s="103">
        <v>21031</v>
      </c>
      <c r="M15" s="103">
        <v>16922</v>
      </c>
      <c r="N15" s="119">
        <v>10362</v>
      </c>
      <c r="O15" s="169"/>
    </row>
    <row r="16" spans="2:15" s="2" customFormat="1" ht="10.5" customHeight="1">
      <c r="B16" s="98"/>
      <c r="C16" s="146"/>
      <c r="D16" s="149"/>
      <c r="E16" s="151" t="s">
        <v>20</v>
      </c>
      <c r="F16" s="103">
        <v>2928</v>
      </c>
      <c r="G16" s="103">
        <v>5661</v>
      </c>
      <c r="H16" s="103">
        <v>3878</v>
      </c>
      <c r="I16" s="103">
        <v>11263</v>
      </c>
      <c r="J16" s="103">
        <v>0</v>
      </c>
      <c r="K16" s="103">
        <v>5598</v>
      </c>
      <c r="L16" s="103">
        <v>6813</v>
      </c>
      <c r="M16" s="103">
        <v>5233</v>
      </c>
      <c r="N16" s="119">
        <v>701</v>
      </c>
      <c r="O16" s="170"/>
    </row>
    <row r="17" spans="2:15" s="2" customFormat="1" ht="10.5" customHeight="1">
      <c r="B17" s="98"/>
      <c r="C17" s="146"/>
      <c r="D17" s="149"/>
      <c r="E17" s="151" t="s">
        <v>26</v>
      </c>
      <c r="F17" s="103">
        <v>3055</v>
      </c>
      <c r="G17" s="103">
        <v>3003</v>
      </c>
      <c r="H17" s="103">
        <v>890</v>
      </c>
      <c r="I17" s="103">
        <v>7841</v>
      </c>
      <c r="J17" s="103">
        <v>0</v>
      </c>
      <c r="K17" s="103">
        <v>6734</v>
      </c>
      <c r="L17" s="103">
        <v>2429</v>
      </c>
      <c r="M17" s="103">
        <v>1452</v>
      </c>
      <c r="N17" s="119">
        <v>60</v>
      </c>
      <c r="O17" s="170"/>
    </row>
    <row r="18" spans="2:15" s="2" customFormat="1" ht="10.5" customHeight="1">
      <c r="B18" s="98"/>
      <c r="C18" s="146"/>
      <c r="D18" s="149"/>
      <c r="E18" s="151" t="s">
        <v>21</v>
      </c>
      <c r="F18" s="103">
        <v>2300</v>
      </c>
      <c r="G18" s="103">
        <v>2721</v>
      </c>
      <c r="H18" s="103">
        <v>0</v>
      </c>
      <c r="I18" s="103">
        <v>7626</v>
      </c>
      <c r="J18" s="103">
        <v>0</v>
      </c>
      <c r="K18" s="103">
        <v>6862</v>
      </c>
      <c r="L18" s="103">
        <v>191</v>
      </c>
      <c r="M18" s="103">
        <v>190</v>
      </c>
      <c r="N18" s="119">
        <v>579</v>
      </c>
      <c r="O18" s="170"/>
    </row>
    <row r="19" spans="1:15" s="75" customFormat="1" ht="10.5" customHeight="1">
      <c r="A19" s="2"/>
      <c r="B19" s="98"/>
      <c r="C19" s="146"/>
      <c r="D19" s="152"/>
      <c r="E19" s="151" t="s">
        <v>27</v>
      </c>
      <c r="F19" s="103">
        <v>221</v>
      </c>
      <c r="G19" s="103">
        <v>6</v>
      </c>
      <c r="H19" s="103">
        <v>0</v>
      </c>
      <c r="I19" s="103">
        <v>37</v>
      </c>
      <c r="J19" s="103">
        <v>0</v>
      </c>
      <c r="K19" s="103">
        <v>6</v>
      </c>
      <c r="L19" s="103">
        <v>16</v>
      </c>
      <c r="M19" s="103">
        <v>15</v>
      </c>
      <c r="N19" s="119">
        <v>3</v>
      </c>
      <c r="O19" s="170"/>
    </row>
    <row r="20" spans="1:15" s="75" customFormat="1" ht="10.5" customHeight="1">
      <c r="A20" s="2"/>
      <c r="B20" s="98"/>
      <c r="C20" s="146"/>
      <c r="D20" s="147" t="s">
        <v>28</v>
      </c>
      <c r="E20" s="148" t="s">
        <v>19</v>
      </c>
      <c r="F20" s="35">
        <f>SUM(F21:F23)</f>
        <v>29197</v>
      </c>
      <c r="G20" s="35">
        <f aca="true" t="shared" si="3" ref="G20:N20">SUM(G21:G23)</f>
        <v>31389</v>
      </c>
      <c r="H20" s="35">
        <f t="shared" si="3"/>
        <v>69703</v>
      </c>
      <c r="I20" s="35">
        <f t="shared" si="3"/>
        <v>21089</v>
      </c>
      <c r="J20" s="35">
        <f t="shared" si="3"/>
        <v>0</v>
      </c>
      <c r="K20" s="35">
        <f t="shared" si="3"/>
        <v>72244</v>
      </c>
      <c r="L20" s="35">
        <f t="shared" si="3"/>
        <v>3673</v>
      </c>
      <c r="M20" s="35">
        <f t="shared" si="3"/>
        <v>0</v>
      </c>
      <c r="N20" s="67">
        <f t="shared" si="3"/>
        <v>0</v>
      </c>
      <c r="O20" s="168"/>
    </row>
    <row r="21" spans="2:15" s="2" customFormat="1" ht="10.5" customHeight="1">
      <c r="B21" s="98"/>
      <c r="C21" s="146"/>
      <c r="D21" s="149"/>
      <c r="E21" s="153" t="s">
        <v>26</v>
      </c>
      <c r="F21" s="103">
        <v>3463</v>
      </c>
      <c r="G21" s="103">
        <v>3639</v>
      </c>
      <c r="H21" s="103">
        <v>2327</v>
      </c>
      <c r="I21" s="103">
        <v>8010</v>
      </c>
      <c r="J21" s="103">
        <v>0</v>
      </c>
      <c r="K21" s="103">
        <v>7849</v>
      </c>
      <c r="L21" s="103">
        <v>1175</v>
      </c>
      <c r="M21" s="103">
        <v>0</v>
      </c>
      <c r="N21" s="119">
        <v>0</v>
      </c>
      <c r="O21" s="169"/>
    </row>
    <row r="22" spans="2:15" s="2" customFormat="1" ht="10.5" customHeight="1">
      <c r="B22" s="98"/>
      <c r="C22" s="146"/>
      <c r="D22" s="149"/>
      <c r="E22" s="154" t="s">
        <v>29</v>
      </c>
      <c r="F22" s="103">
        <v>24685</v>
      </c>
      <c r="G22" s="103">
        <v>26593</v>
      </c>
      <c r="H22" s="103">
        <v>67376</v>
      </c>
      <c r="I22" s="103">
        <v>9672</v>
      </c>
      <c r="J22" s="103">
        <v>0</v>
      </c>
      <c r="K22" s="103">
        <v>61553</v>
      </c>
      <c r="L22" s="103">
        <v>2487</v>
      </c>
      <c r="M22" s="103">
        <v>0</v>
      </c>
      <c r="N22" s="119">
        <v>0</v>
      </c>
      <c r="O22" s="170"/>
    </row>
    <row r="23" spans="1:15" s="75" customFormat="1" ht="10.5" customHeight="1">
      <c r="A23" s="2"/>
      <c r="B23" s="98"/>
      <c r="C23" s="146"/>
      <c r="D23" s="152"/>
      <c r="E23" s="155" t="s">
        <v>21</v>
      </c>
      <c r="F23" s="103">
        <v>1049</v>
      </c>
      <c r="G23" s="103">
        <v>1157</v>
      </c>
      <c r="H23" s="103">
        <v>0</v>
      </c>
      <c r="I23" s="103">
        <v>3407</v>
      </c>
      <c r="J23" s="103">
        <v>0</v>
      </c>
      <c r="K23" s="103">
        <v>2842</v>
      </c>
      <c r="L23" s="103">
        <v>11</v>
      </c>
      <c r="M23" s="103">
        <v>0</v>
      </c>
      <c r="N23" s="119">
        <v>0</v>
      </c>
      <c r="O23" s="170"/>
    </row>
    <row r="24" spans="1:15" s="75" customFormat="1" ht="10.5" customHeight="1">
      <c r="A24" s="114"/>
      <c r="B24" s="156"/>
      <c r="C24" s="129" t="s">
        <v>30</v>
      </c>
      <c r="D24" s="92"/>
      <c r="E24" s="93"/>
      <c r="F24" s="30">
        <v>209</v>
      </c>
      <c r="G24" s="30">
        <v>171</v>
      </c>
      <c r="H24" s="157">
        <v>1133</v>
      </c>
      <c r="I24" s="35"/>
      <c r="J24" s="35"/>
      <c r="K24" s="30">
        <v>191</v>
      </c>
      <c r="L24" s="172"/>
      <c r="M24" s="172"/>
      <c r="N24" s="173"/>
      <c r="O24" s="168"/>
    </row>
    <row r="25" spans="1:15" s="75" customFormat="1" ht="10.5" customHeight="1">
      <c r="A25" s="158"/>
      <c r="B25" s="43" t="s">
        <v>31</v>
      </c>
      <c r="C25" s="43"/>
      <c r="D25" s="43"/>
      <c r="E25" s="44"/>
      <c r="F25" s="103">
        <v>19715</v>
      </c>
      <c r="G25" s="103">
        <v>24779</v>
      </c>
      <c r="H25" s="159">
        <v>55539</v>
      </c>
      <c r="I25" s="159">
        <v>10670</v>
      </c>
      <c r="J25" s="159">
        <v>1409</v>
      </c>
      <c r="K25" s="103">
        <v>27347</v>
      </c>
      <c r="L25" s="174"/>
      <c r="M25" s="174"/>
      <c r="N25" s="175"/>
      <c r="O25" s="176"/>
    </row>
    <row r="26" spans="2:15" s="121" customFormat="1" ht="11.25" customHeight="1">
      <c r="B26" s="47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77"/>
    </row>
    <row r="27" spans="2:15" s="121" customFormat="1" ht="11.25" customHeight="1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78"/>
    </row>
  </sheetData>
  <sheetProtection/>
  <mergeCells count="32">
    <mergeCell ref="H3:N3"/>
    <mergeCell ref="H4:J4"/>
    <mergeCell ref="L4:M4"/>
    <mergeCell ref="C7:E7"/>
    <mergeCell ref="D8:E8"/>
    <mergeCell ref="D9:E9"/>
    <mergeCell ref="D10:E10"/>
    <mergeCell ref="D11:E11"/>
    <mergeCell ref="D12:E12"/>
    <mergeCell ref="D13:E13"/>
    <mergeCell ref="C24:E24"/>
    <mergeCell ref="B25:E25"/>
    <mergeCell ref="B3:B6"/>
    <mergeCell ref="B7:B24"/>
    <mergeCell ref="C8:C12"/>
    <mergeCell ref="C13:C22"/>
    <mergeCell ref="D14:D19"/>
    <mergeCell ref="D20:D23"/>
    <mergeCell ref="F3:F6"/>
    <mergeCell ref="G3:G6"/>
    <mergeCell ref="H5:H6"/>
    <mergeCell ref="I5:I6"/>
    <mergeCell ref="J5:J6"/>
    <mergeCell ref="K4:K6"/>
    <mergeCell ref="L5:L6"/>
    <mergeCell ref="M5:M6"/>
    <mergeCell ref="N4:N6"/>
    <mergeCell ref="O1:O2"/>
    <mergeCell ref="O4:O6"/>
    <mergeCell ref="B26:N27"/>
    <mergeCell ref="C3:E6"/>
    <mergeCell ref="C1:N2"/>
  </mergeCells>
  <conditionalFormatting sqref="B7:B24">
    <cfRule type="cellIs" priority="158" dxfId="0" operator="equal" stopIfTrue="1">
      <formula>0</formula>
    </cfRule>
    <cfRule type="cellIs" priority="159" dxfId="0" operator="equal" stopIfTrue="1">
      <formula>0</formula>
    </cfRule>
  </conditionalFormatting>
  <conditionalFormatting sqref="A13:A25 P7:IV25 B3:H3 B4:G4 K4:L4 B6:G6 K6 N4:IV6 B5:M5 A7:A8 O1:IV3 O26:IV65536 F28:N29 F31:N65536">
    <cfRule type="cellIs" priority="465" dxfId="0" operator="equal" stopIfTrue="1">
      <formula>0</formula>
    </cfRule>
    <cfRule type="cellIs" priority="466" dxfId="0" operator="equal" stopIfTrue="1">
      <formula>0</formula>
    </cfRule>
  </conditionalFormatting>
  <conditionalFormatting sqref="B1:B2 B26 B28:E65536">
    <cfRule type="cellIs" priority="463" dxfId="0" operator="equal" stopIfTrue="1">
      <formula>0</formula>
    </cfRule>
    <cfRule type="cellIs" priority="464" dxfId="0" operator="equal" stopIfTrue="1">
      <formula>0</formula>
    </cfRule>
  </conditionalFormatting>
  <conditionalFormatting sqref="C20:E20 C21:C23 E21:E23 C24:E24 E15:E19 C13:E14 C7:E8 C15:C19 D9:E12 B25">
    <cfRule type="cellIs" priority="160" dxfId="0" operator="equal" stopIfTrue="1">
      <formula>0</formula>
    </cfRule>
    <cfRule type="cellIs" priority="161" dxfId="0" operator="equal" stopIfTrue="1">
      <formula>0</formula>
    </cfRule>
  </conditionalFormatting>
  <conditionalFormatting sqref="F7:O25">
    <cfRule type="cellIs" priority="1" dxfId="0" operator="equal" stopIfTrue="1">
      <formula>0</formula>
    </cfRule>
  </conditionalFormatting>
  <printOptions horizontalCentered="1"/>
  <pageMargins left="0.79" right="0.79" top="0.39" bottom="6.5" header="0.2" footer="0.16"/>
  <pageSetup horizontalDpi="600" verticalDpi="600" orientation="portrait" paperSize="9"/>
  <ignoredErrors>
    <ignoredError sqref="K20 G20:I20 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10" workbookViewId="0" topLeftCell="A1">
      <selection activeCell="M13" sqref="M13"/>
    </sheetView>
  </sheetViews>
  <sheetFormatPr defaultColWidth="6.25390625" defaultRowHeight="16.5" customHeight="1"/>
  <cols>
    <col min="1" max="1" width="0.6171875" style="78" customWidth="1"/>
    <col min="2" max="2" width="2.75390625" style="79" customWidth="1"/>
    <col min="3" max="3" width="3.00390625" style="79" customWidth="1"/>
    <col min="4" max="4" width="2.625" style="79" customWidth="1"/>
    <col min="5" max="5" width="10.75390625" style="80" customWidth="1"/>
    <col min="6" max="6" width="7.125" style="78" customWidth="1"/>
    <col min="7" max="8" width="6.375" style="78" customWidth="1"/>
    <col min="9" max="13" width="7.125" style="78" customWidth="1"/>
    <col min="14" max="14" width="1.625" style="79" customWidth="1"/>
    <col min="15" max="16384" width="6.25390625" style="78" customWidth="1"/>
  </cols>
  <sheetData>
    <row r="1" spans="3:14" s="1" customFormat="1" ht="16.5" customHeight="1">
      <c r="C1" s="5" t="s">
        <v>45</v>
      </c>
      <c r="D1" s="5"/>
      <c r="E1" s="5"/>
      <c r="F1" s="5"/>
      <c r="G1" s="5"/>
      <c r="H1" s="5"/>
      <c r="I1" s="5"/>
      <c r="J1" s="5"/>
      <c r="K1" s="5"/>
      <c r="L1" s="5"/>
      <c r="M1" s="5"/>
      <c r="N1" s="57"/>
    </row>
    <row r="2" spans="3:14" s="1" customFormat="1" ht="16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7"/>
    </row>
    <row r="3" spans="1:14" s="75" customFormat="1" ht="16.5" customHeight="1">
      <c r="A3" s="6"/>
      <c r="B3" s="81"/>
      <c r="C3" s="6"/>
      <c r="D3" s="6"/>
      <c r="E3" s="82"/>
      <c r="F3" s="83" t="s">
        <v>46</v>
      </c>
      <c r="G3" s="81"/>
      <c r="H3" s="81"/>
      <c r="I3" s="7"/>
      <c r="J3" s="83" t="s">
        <v>47</v>
      </c>
      <c r="K3" s="81"/>
      <c r="L3" s="81"/>
      <c r="M3" s="81"/>
      <c r="N3" s="59"/>
    </row>
    <row r="4" spans="2:14" s="75" customFormat="1" ht="16.5" customHeight="1">
      <c r="B4" s="84"/>
      <c r="C4" s="2"/>
      <c r="D4" s="2"/>
      <c r="E4" s="85"/>
      <c r="F4" s="86" t="s">
        <v>19</v>
      </c>
      <c r="G4" s="86" t="s">
        <v>48</v>
      </c>
      <c r="H4" s="86" t="s">
        <v>49</v>
      </c>
      <c r="I4" s="86" t="s">
        <v>50</v>
      </c>
      <c r="J4" s="86" t="s">
        <v>19</v>
      </c>
      <c r="K4" s="86" t="s">
        <v>48</v>
      </c>
      <c r="L4" s="86" t="s">
        <v>49</v>
      </c>
      <c r="M4" s="112" t="s">
        <v>50</v>
      </c>
      <c r="N4" s="88"/>
    </row>
    <row r="5" spans="2:14" s="75" customFormat="1" ht="16.5" customHeight="1">
      <c r="B5" s="84"/>
      <c r="C5" s="2"/>
      <c r="D5" s="2"/>
      <c r="E5" s="85"/>
      <c r="F5" s="87"/>
      <c r="G5" s="87"/>
      <c r="H5" s="87"/>
      <c r="I5" s="87"/>
      <c r="J5" s="87"/>
      <c r="K5" s="87"/>
      <c r="L5" s="87"/>
      <c r="M5" s="113"/>
      <c r="N5" s="2"/>
    </row>
    <row r="6" spans="2:14" s="76" customFormat="1" ht="16.5" customHeight="1">
      <c r="B6" s="88"/>
      <c r="C6" s="2"/>
      <c r="D6" s="2"/>
      <c r="E6" s="85"/>
      <c r="F6" s="87"/>
      <c r="G6" s="87"/>
      <c r="H6" s="87"/>
      <c r="I6" s="87"/>
      <c r="J6" s="87"/>
      <c r="K6" s="87"/>
      <c r="L6" s="87"/>
      <c r="M6" s="113"/>
      <c r="N6" s="114"/>
    </row>
    <row r="7" spans="1:14" s="76" customFormat="1" ht="16.5" customHeight="1">
      <c r="A7" s="89"/>
      <c r="B7" s="90" t="s">
        <v>16</v>
      </c>
      <c r="C7" s="91" t="s">
        <v>17</v>
      </c>
      <c r="D7" s="92"/>
      <c r="E7" s="93"/>
      <c r="F7" s="38">
        <v>23975</v>
      </c>
      <c r="G7" s="38">
        <v>9333</v>
      </c>
      <c r="H7" s="38">
        <v>10181</v>
      </c>
      <c r="I7" s="38">
        <v>4461</v>
      </c>
      <c r="J7" s="115">
        <v>12289</v>
      </c>
      <c r="K7" s="115">
        <v>4832</v>
      </c>
      <c r="L7" s="115">
        <v>5258</v>
      </c>
      <c r="M7" s="116">
        <v>2199</v>
      </c>
      <c r="N7" s="117"/>
    </row>
    <row r="8" spans="2:14" s="2" customFormat="1" ht="16.5" customHeight="1">
      <c r="B8" s="94"/>
      <c r="C8" s="91" t="s">
        <v>18</v>
      </c>
      <c r="D8" s="92"/>
      <c r="E8" s="93"/>
      <c r="F8" s="38">
        <v>21816</v>
      </c>
      <c r="G8" s="38">
        <v>7478</v>
      </c>
      <c r="H8" s="38">
        <v>10823</v>
      </c>
      <c r="I8" s="38">
        <v>3515</v>
      </c>
      <c r="J8" s="38">
        <v>20902</v>
      </c>
      <c r="K8" s="38">
        <v>7011</v>
      </c>
      <c r="L8" s="38">
        <v>10469</v>
      </c>
      <c r="M8" s="69">
        <v>3422</v>
      </c>
      <c r="N8" s="70"/>
    </row>
    <row r="9" spans="2:14" s="75" customFormat="1" ht="16.5" customHeight="1">
      <c r="B9" s="94"/>
      <c r="C9" s="95" t="s">
        <v>23</v>
      </c>
      <c r="D9" s="37" t="s">
        <v>4</v>
      </c>
      <c r="E9" s="22"/>
      <c r="F9" s="96">
        <f>F10+F13</f>
        <v>28628</v>
      </c>
      <c r="G9" s="97">
        <f aca="true" t="shared" si="0" ref="G9:M9">G10+G13</f>
        <v>11925</v>
      </c>
      <c r="H9" s="97">
        <f t="shared" si="0"/>
        <v>13328</v>
      </c>
      <c r="I9" s="97">
        <f t="shared" si="0"/>
        <v>3375</v>
      </c>
      <c r="J9" s="97">
        <f t="shared" si="0"/>
        <v>25105</v>
      </c>
      <c r="K9" s="97">
        <f t="shared" si="0"/>
        <v>10333</v>
      </c>
      <c r="L9" s="97">
        <f t="shared" si="0"/>
        <v>11846</v>
      </c>
      <c r="M9" s="118">
        <f t="shared" si="0"/>
        <v>2926</v>
      </c>
      <c r="N9" s="66"/>
    </row>
    <row r="10" spans="2:14" s="75" customFormat="1" ht="16.5" customHeight="1">
      <c r="B10" s="94"/>
      <c r="C10" s="98"/>
      <c r="D10" s="99" t="s">
        <v>24</v>
      </c>
      <c r="E10" s="34" t="s">
        <v>19</v>
      </c>
      <c r="F10" s="96">
        <f>F11+F12</f>
        <v>17895</v>
      </c>
      <c r="G10" s="96">
        <f aca="true" t="shared" si="1" ref="G10:M10">G11+G12</f>
        <v>7164</v>
      </c>
      <c r="H10" s="96">
        <f t="shared" si="1"/>
        <v>7700</v>
      </c>
      <c r="I10" s="96">
        <f t="shared" si="1"/>
        <v>3031</v>
      </c>
      <c r="J10" s="96">
        <f t="shared" si="1"/>
        <v>15944</v>
      </c>
      <c r="K10" s="96">
        <f t="shared" si="1"/>
        <v>6302</v>
      </c>
      <c r="L10" s="96">
        <f t="shared" si="1"/>
        <v>7032</v>
      </c>
      <c r="M10" s="118">
        <f t="shared" si="1"/>
        <v>2610</v>
      </c>
      <c r="N10" s="66"/>
    </row>
    <row r="11" spans="2:14" s="2" customFormat="1" ht="16.5" customHeight="1">
      <c r="B11" s="94"/>
      <c r="C11" s="98"/>
      <c r="D11" s="100"/>
      <c r="E11" s="101" t="s">
        <v>25</v>
      </c>
      <c r="F11" s="38">
        <v>12919</v>
      </c>
      <c r="G11" s="38">
        <v>4714</v>
      </c>
      <c r="H11" s="38">
        <v>7164</v>
      </c>
      <c r="I11" s="38">
        <v>1041</v>
      </c>
      <c r="J11" s="38">
        <v>12016</v>
      </c>
      <c r="K11" s="38">
        <v>4365</v>
      </c>
      <c r="L11" s="38">
        <v>6671</v>
      </c>
      <c r="M11" s="69">
        <v>980</v>
      </c>
      <c r="N11" s="70"/>
    </row>
    <row r="12" spans="2:14" s="2" customFormat="1" ht="16.5" customHeight="1">
      <c r="B12" s="94"/>
      <c r="C12" s="98"/>
      <c r="D12" s="100"/>
      <c r="E12" s="102" t="s">
        <v>20</v>
      </c>
      <c r="F12" s="103">
        <v>4976</v>
      </c>
      <c r="G12" s="103">
        <v>2450</v>
      </c>
      <c r="H12" s="103">
        <v>536</v>
      </c>
      <c r="I12" s="103">
        <v>1990</v>
      </c>
      <c r="J12" s="103">
        <v>3928</v>
      </c>
      <c r="K12" s="103">
        <v>1937</v>
      </c>
      <c r="L12" s="103">
        <v>361</v>
      </c>
      <c r="M12" s="119">
        <v>1630</v>
      </c>
      <c r="N12" s="72"/>
    </row>
    <row r="13" spans="2:14" s="75" customFormat="1" ht="16.5" customHeight="1">
      <c r="B13" s="94"/>
      <c r="C13" s="98"/>
      <c r="D13" s="99" t="s">
        <v>28</v>
      </c>
      <c r="E13" s="104" t="s">
        <v>19</v>
      </c>
      <c r="F13" s="96">
        <f>SUM(F14:F16)</f>
        <v>10733</v>
      </c>
      <c r="G13" s="97">
        <f aca="true" t="shared" si="2" ref="G13:M13">SUM(G14:G16)</f>
        <v>4761</v>
      </c>
      <c r="H13" s="97">
        <f t="shared" si="2"/>
        <v>5628</v>
      </c>
      <c r="I13" s="96">
        <f t="shared" si="2"/>
        <v>344</v>
      </c>
      <c r="J13" s="97">
        <f t="shared" si="2"/>
        <v>9161</v>
      </c>
      <c r="K13" s="97">
        <f t="shared" si="2"/>
        <v>4031</v>
      </c>
      <c r="L13" s="97">
        <f t="shared" si="2"/>
        <v>4814</v>
      </c>
      <c r="M13" s="118">
        <f t="shared" si="2"/>
        <v>316</v>
      </c>
      <c r="N13" s="66"/>
    </row>
    <row r="14" spans="2:14" s="2" customFormat="1" ht="16.5" customHeight="1">
      <c r="B14" s="94"/>
      <c r="C14" s="98"/>
      <c r="D14" s="99"/>
      <c r="E14" s="105" t="s">
        <v>26</v>
      </c>
      <c r="F14" s="38">
        <v>1623</v>
      </c>
      <c r="G14" s="38">
        <v>1261</v>
      </c>
      <c r="H14" s="38">
        <v>362</v>
      </c>
      <c r="I14" s="38">
        <v>0</v>
      </c>
      <c r="J14" s="38">
        <v>1327</v>
      </c>
      <c r="K14" s="38">
        <v>1010</v>
      </c>
      <c r="L14" s="38">
        <v>317</v>
      </c>
      <c r="M14" s="69">
        <v>0</v>
      </c>
      <c r="N14" s="120"/>
    </row>
    <row r="15" spans="2:14" s="2" customFormat="1" ht="16.5" customHeight="1">
      <c r="B15" s="94"/>
      <c r="C15" s="98"/>
      <c r="D15" s="99"/>
      <c r="E15" s="106" t="s">
        <v>29</v>
      </c>
      <c r="F15" s="103">
        <v>7584</v>
      </c>
      <c r="G15" s="103">
        <v>3388</v>
      </c>
      <c r="H15" s="103">
        <v>3852</v>
      </c>
      <c r="I15" s="103">
        <v>344</v>
      </c>
      <c r="J15" s="103">
        <v>6749</v>
      </c>
      <c r="K15" s="103">
        <v>2928</v>
      </c>
      <c r="L15" s="103">
        <v>3505</v>
      </c>
      <c r="M15" s="119">
        <v>316</v>
      </c>
      <c r="N15" s="120"/>
    </row>
    <row r="16" spans="2:14" s="75" customFormat="1" ht="16.5" customHeight="1">
      <c r="B16" s="94"/>
      <c r="C16" s="98"/>
      <c r="D16" s="99"/>
      <c r="E16" s="106" t="s">
        <v>21</v>
      </c>
      <c r="F16" s="103">
        <v>1526</v>
      </c>
      <c r="G16" s="103">
        <v>112</v>
      </c>
      <c r="H16" s="103">
        <v>1414</v>
      </c>
      <c r="I16" s="103">
        <v>0</v>
      </c>
      <c r="J16" s="103">
        <v>1085</v>
      </c>
      <c r="K16" s="103">
        <v>93</v>
      </c>
      <c r="L16" s="103">
        <v>992</v>
      </c>
      <c r="M16" s="119">
        <v>0</v>
      </c>
      <c r="N16" s="72"/>
    </row>
    <row r="17" spans="2:14" s="75" customFormat="1" ht="16.5" customHeight="1">
      <c r="B17" s="94"/>
      <c r="C17" s="91" t="s">
        <v>30</v>
      </c>
      <c r="D17" s="92"/>
      <c r="E17" s="93"/>
      <c r="F17" s="38">
        <v>305</v>
      </c>
      <c r="G17" s="38">
        <v>177</v>
      </c>
      <c r="H17" s="38">
        <v>112</v>
      </c>
      <c r="I17" s="38">
        <v>16</v>
      </c>
      <c r="J17" s="38">
        <v>271</v>
      </c>
      <c r="K17" s="38">
        <v>168</v>
      </c>
      <c r="L17" s="38">
        <v>95</v>
      </c>
      <c r="M17" s="69">
        <v>8</v>
      </c>
      <c r="N17" s="66"/>
    </row>
    <row r="18" spans="1:14" s="75" customFormat="1" ht="16.5" customHeight="1">
      <c r="A18" s="107"/>
      <c r="B18" s="43" t="s">
        <v>31</v>
      </c>
      <c r="C18" s="43"/>
      <c r="D18" s="43"/>
      <c r="E18" s="44"/>
      <c r="F18" s="45">
        <v>4101</v>
      </c>
      <c r="G18" s="45">
        <v>2777</v>
      </c>
      <c r="H18" s="45">
        <v>1324</v>
      </c>
      <c r="I18" s="45"/>
      <c r="J18" s="45">
        <v>3746</v>
      </c>
      <c r="K18" s="45">
        <v>2510</v>
      </c>
      <c r="L18" s="45">
        <v>1236</v>
      </c>
      <c r="M18" s="73"/>
      <c r="N18" s="74"/>
    </row>
    <row r="19" spans="2:14" s="77" customFormat="1" ht="16.5" customHeight="1">
      <c r="B19" s="108"/>
      <c r="C19" s="109" t="s">
        <v>51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8"/>
    </row>
    <row r="20" spans="2:14" s="77" customFormat="1" ht="16.5" customHeight="1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0"/>
    </row>
  </sheetData>
  <sheetProtection/>
  <mergeCells count="24">
    <mergeCell ref="F3:I3"/>
    <mergeCell ref="J3:M3"/>
    <mergeCell ref="C7:E7"/>
    <mergeCell ref="C8:E8"/>
    <mergeCell ref="D9:E9"/>
    <mergeCell ref="C17:E17"/>
    <mergeCell ref="B18:E18"/>
    <mergeCell ref="B3:B6"/>
    <mergeCell ref="B7:B17"/>
    <mergeCell ref="C9:C15"/>
    <mergeCell ref="D10:D12"/>
    <mergeCell ref="D13:D1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C19:M20"/>
    <mergeCell ref="C1:M2"/>
    <mergeCell ref="C3:E6"/>
  </mergeCells>
  <conditionalFormatting sqref="E16">
    <cfRule type="cellIs" priority="27" dxfId="0" operator="equal" stopIfTrue="1">
      <formula>0</formula>
    </cfRule>
  </conditionalFormatting>
  <conditionalFormatting sqref="O5:O14 B21:IV65536 E14:E15 B14:C17 B7:E13 B19:C19 O15:IV18 D17:E17 B1:O3 P1:IV14 N19:IV20 B20 N4:O4 B4:J6 B18">
    <cfRule type="cellIs" priority="399" dxfId="0" operator="equal" stopIfTrue="1">
      <formula>0</formula>
    </cfRule>
  </conditionalFormatting>
  <conditionalFormatting sqref="K4:M6">
    <cfRule type="cellIs" priority="377" dxfId="0" operator="equal" stopIfTrue="1">
      <formula>0</formula>
    </cfRule>
    <cfRule type="cellIs" priority="1" dxfId="0" operator="equal" stopIfTrue="1">
      <formula>0</formula>
    </cfRule>
  </conditionalFormatting>
  <conditionalFormatting sqref="F7:N18">
    <cfRule type="cellIs" priority="2" dxfId="1" operator="equal" stopIfTrue="1">
      <formula>0</formula>
    </cfRule>
  </conditionalFormatting>
  <printOptions horizontalCentered="1"/>
  <pageMargins left="0.79" right="0.79" top="0.39" bottom="6.5" header="0.2" footer="0.16"/>
  <pageSetup horizontalDpi="600" verticalDpi="600" orientation="portrait" paperSize="9"/>
  <ignoredErrors>
    <ignoredError sqref="G13:M13 F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10" workbookViewId="0" topLeftCell="A1">
      <selection activeCell="K26" sqref="K26"/>
    </sheetView>
  </sheetViews>
  <sheetFormatPr defaultColWidth="6.25390625" defaultRowHeight="18.75" customHeight="1"/>
  <cols>
    <col min="1" max="1" width="0.74609375" style="4" customWidth="1"/>
    <col min="2" max="2" width="3.00390625" style="4" customWidth="1"/>
    <col min="3" max="3" width="4.75390625" style="4" customWidth="1"/>
    <col min="4" max="4" width="4.50390625" style="4" customWidth="1"/>
    <col min="5" max="17" width="4.875" style="4" customWidth="1"/>
    <col min="18" max="18" width="1.625" style="4" hidden="1" customWidth="1"/>
    <col min="19" max="19" width="2.25390625" style="4" customWidth="1"/>
    <col min="20" max="16384" width="6.25390625" style="4" customWidth="1"/>
  </cols>
  <sheetData>
    <row r="1" spans="3:18" s="1" customFormat="1" ht="18.75" customHeight="1">
      <c r="C1" s="5" t="s">
        <v>52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7"/>
    </row>
    <row r="2" spans="3:18" s="1" customFormat="1" ht="18.7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7"/>
    </row>
    <row r="3" spans="1:18" s="2" customFormat="1" ht="18.75" customHeight="1">
      <c r="A3" s="6"/>
      <c r="B3" s="6"/>
      <c r="C3" s="7"/>
      <c r="D3" s="8"/>
      <c r="E3" s="9" t="s">
        <v>47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8"/>
      <c r="R3" s="59"/>
    </row>
    <row r="4" spans="3:18" s="2" customFormat="1" ht="18.75" customHeight="1">
      <c r="C4" s="10"/>
      <c r="D4" s="11"/>
      <c r="E4" s="12" t="s">
        <v>19</v>
      </c>
      <c r="F4" s="13" t="s">
        <v>53</v>
      </c>
      <c r="G4" s="14" t="s">
        <v>54</v>
      </c>
      <c r="H4" s="15"/>
      <c r="I4" s="15"/>
      <c r="J4" s="15"/>
      <c r="K4" s="15"/>
      <c r="L4" s="14" t="s">
        <v>55</v>
      </c>
      <c r="M4" s="15"/>
      <c r="N4" s="15"/>
      <c r="O4" s="15"/>
      <c r="P4" s="15"/>
      <c r="Q4" s="60"/>
      <c r="R4" s="61"/>
    </row>
    <row r="5" spans="3:18" s="2" customFormat="1" ht="18.75" customHeight="1">
      <c r="C5" s="10"/>
      <c r="D5" s="11"/>
      <c r="E5" s="12"/>
      <c r="F5" s="13"/>
      <c r="G5" s="16"/>
      <c r="H5" s="17"/>
      <c r="I5" s="17"/>
      <c r="J5" s="17"/>
      <c r="K5" s="48"/>
      <c r="L5" s="16"/>
      <c r="M5" s="17"/>
      <c r="N5" s="17"/>
      <c r="O5" s="17"/>
      <c r="P5" s="17"/>
      <c r="Q5" s="48"/>
      <c r="R5" s="62"/>
    </row>
    <row r="6" spans="3:18" s="2" customFormat="1" ht="18.75" customHeight="1">
      <c r="C6" s="10"/>
      <c r="D6" s="11"/>
      <c r="E6" s="18"/>
      <c r="F6" s="19"/>
      <c r="G6" s="20" t="s">
        <v>56</v>
      </c>
      <c r="H6" s="20" t="s">
        <v>57</v>
      </c>
      <c r="I6" s="20" t="s">
        <v>58</v>
      </c>
      <c r="J6" s="20" t="s">
        <v>59</v>
      </c>
      <c r="K6" s="49" t="s">
        <v>60</v>
      </c>
      <c r="L6" s="50" t="s">
        <v>61</v>
      </c>
      <c r="M6" s="50" t="s">
        <v>62</v>
      </c>
      <c r="N6" s="50" t="s">
        <v>63</v>
      </c>
      <c r="O6" s="50" t="s">
        <v>64</v>
      </c>
      <c r="P6" s="50" t="s">
        <v>65</v>
      </c>
      <c r="Q6" s="49" t="s">
        <v>66</v>
      </c>
      <c r="R6" s="63"/>
    </row>
    <row r="7" spans="3:18" s="2" customFormat="1" ht="18.75" customHeight="1">
      <c r="C7" s="21"/>
      <c r="D7" s="22"/>
      <c r="E7" s="17"/>
      <c r="F7" s="23"/>
      <c r="G7" s="24"/>
      <c r="H7" s="24"/>
      <c r="I7" s="24"/>
      <c r="J7" s="24"/>
      <c r="K7" s="51"/>
      <c r="L7" s="52" t="s">
        <v>67</v>
      </c>
      <c r="M7" s="53" t="s">
        <v>68</v>
      </c>
      <c r="N7" s="53" t="s">
        <v>69</v>
      </c>
      <c r="O7" s="53" t="s">
        <v>70</v>
      </c>
      <c r="P7" s="50"/>
      <c r="Q7" s="51"/>
      <c r="R7" s="63"/>
    </row>
    <row r="8" spans="3:18" s="2" customFormat="1" ht="18.75" customHeight="1">
      <c r="C8" s="21"/>
      <c r="D8" s="22"/>
      <c r="E8" s="17"/>
      <c r="F8" s="23"/>
      <c r="G8" s="25"/>
      <c r="H8" s="25"/>
      <c r="I8" s="25"/>
      <c r="J8" s="25"/>
      <c r="K8" s="54"/>
      <c r="L8" s="52"/>
      <c r="M8" s="55"/>
      <c r="N8" s="55"/>
      <c r="O8" s="55"/>
      <c r="P8" s="56"/>
      <c r="Q8" s="54"/>
      <c r="R8" s="63"/>
    </row>
    <row r="9" spans="1:18" s="3" customFormat="1" ht="18.75" customHeight="1">
      <c r="A9" s="26"/>
      <c r="B9" s="27" t="s">
        <v>16</v>
      </c>
      <c r="C9" s="28" t="s">
        <v>17</v>
      </c>
      <c r="D9" s="29"/>
      <c r="E9" s="30">
        <v>12289</v>
      </c>
      <c r="F9" s="30">
        <v>12175</v>
      </c>
      <c r="G9" s="30">
        <v>3</v>
      </c>
      <c r="H9" s="30">
        <v>2663</v>
      </c>
      <c r="I9" s="30">
        <v>8211</v>
      </c>
      <c r="J9" s="30">
        <v>1407</v>
      </c>
      <c r="K9" s="30">
        <v>5</v>
      </c>
      <c r="L9" s="30">
        <v>14</v>
      </c>
      <c r="M9" s="30">
        <v>467</v>
      </c>
      <c r="N9" s="30">
        <v>2132</v>
      </c>
      <c r="O9" s="30">
        <v>614</v>
      </c>
      <c r="P9" s="30">
        <v>67</v>
      </c>
      <c r="Q9" s="64">
        <v>8995</v>
      </c>
      <c r="R9" s="65"/>
    </row>
    <row r="10" spans="1:18" s="2" customFormat="1" ht="18.75" customHeight="1">
      <c r="A10" s="31"/>
      <c r="B10" s="32"/>
      <c r="C10" s="28" t="s">
        <v>18</v>
      </c>
      <c r="D10" s="29"/>
      <c r="E10" s="30">
        <v>24093</v>
      </c>
      <c r="F10" s="30">
        <v>17501</v>
      </c>
      <c r="G10" s="30">
        <v>93</v>
      </c>
      <c r="H10" s="30">
        <v>16903</v>
      </c>
      <c r="I10" s="30">
        <v>6393</v>
      </c>
      <c r="J10" s="30">
        <v>704</v>
      </c>
      <c r="K10" s="30">
        <v>0</v>
      </c>
      <c r="L10" s="30">
        <v>695</v>
      </c>
      <c r="M10" s="30">
        <v>9962</v>
      </c>
      <c r="N10" s="30">
        <v>9854</v>
      </c>
      <c r="O10" s="30">
        <v>180</v>
      </c>
      <c r="P10" s="30">
        <v>17</v>
      </c>
      <c r="Q10" s="64">
        <v>3385</v>
      </c>
      <c r="R10" s="66"/>
    </row>
    <row r="11" spans="1:18" s="2" customFormat="1" ht="18.75" customHeight="1">
      <c r="A11" s="31"/>
      <c r="B11" s="32"/>
      <c r="C11" s="33" t="s">
        <v>23</v>
      </c>
      <c r="D11" s="34" t="s">
        <v>4</v>
      </c>
      <c r="E11" s="35">
        <f>E12+E13</f>
        <v>21914</v>
      </c>
      <c r="F11" s="35">
        <f aca="true" t="shared" si="0" ref="F11:R11">F12+F13</f>
        <v>12605</v>
      </c>
      <c r="G11" s="35">
        <f t="shared" si="0"/>
        <v>821</v>
      </c>
      <c r="H11" s="35">
        <f t="shared" si="0"/>
        <v>20298</v>
      </c>
      <c r="I11" s="35">
        <f t="shared" si="0"/>
        <v>770</v>
      </c>
      <c r="J11" s="35">
        <f t="shared" si="0"/>
        <v>25</v>
      </c>
      <c r="K11" s="35">
        <f t="shared" si="0"/>
        <v>0</v>
      </c>
      <c r="L11" s="35">
        <f t="shared" si="0"/>
        <v>5243</v>
      </c>
      <c r="M11" s="35">
        <f t="shared" si="0"/>
        <v>7657</v>
      </c>
      <c r="N11" s="35">
        <f t="shared" si="0"/>
        <v>6630</v>
      </c>
      <c r="O11" s="35">
        <f t="shared" si="0"/>
        <v>30</v>
      </c>
      <c r="P11" s="35">
        <f t="shared" si="0"/>
        <v>0</v>
      </c>
      <c r="Q11" s="67">
        <f t="shared" si="0"/>
        <v>2354</v>
      </c>
      <c r="R11" s="68">
        <f t="shared" si="0"/>
        <v>0</v>
      </c>
    </row>
    <row r="12" spans="1:18" s="2" customFormat="1" ht="18.75" customHeight="1">
      <c r="A12" s="31"/>
      <c r="B12" s="32"/>
      <c r="C12" s="36"/>
      <c r="D12" s="37" t="s">
        <v>24</v>
      </c>
      <c r="E12" s="38">
        <v>14179</v>
      </c>
      <c r="F12" s="38">
        <v>8433</v>
      </c>
      <c r="G12" s="38">
        <v>201</v>
      </c>
      <c r="H12" s="38">
        <v>13254</v>
      </c>
      <c r="I12" s="38">
        <v>701</v>
      </c>
      <c r="J12" s="38">
        <v>23</v>
      </c>
      <c r="K12" s="38">
        <v>0</v>
      </c>
      <c r="L12" s="38">
        <v>2894</v>
      </c>
      <c r="M12" s="38">
        <v>5398</v>
      </c>
      <c r="N12" s="38">
        <v>4468</v>
      </c>
      <c r="O12" s="38">
        <v>25</v>
      </c>
      <c r="P12" s="38">
        <v>0</v>
      </c>
      <c r="Q12" s="69">
        <v>1394</v>
      </c>
      <c r="R12" s="70"/>
    </row>
    <row r="13" spans="1:18" s="2" customFormat="1" ht="18.75" customHeight="1">
      <c r="A13" s="31"/>
      <c r="B13" s="32"/>
      <c r="C13" s="36"/>
      <c r="D13" s="39" t="s">
        <v>28</v>
      </c>
      <c r="E13" s="40">
        <v>7735</v>
      </c>
      <c r="F13" s="40">
        <v>4172</v>
      </c>
      <c r="G13" s="40">
        <v>620</v>
      </c>
      <c r="H13" s="40">
        <v>7044</v>
      </c>
      <c r="I13" s="40">
        <v>69</v>
      </c>
      <c r="J13" s="40">
        <v>2</v>
      </c>
      <c r="K13" s="40">
        <v>0</v>
      </c>
      <c r="L13" s="40">
        <v>2349</v>
      </c>
      <c r="M13" s="40">
        <v>2259</v>
      </c>
      <c r="N13" s="40">
        <v>2162</v>
      </c>
      <c r="O13" s="40">
        <v>5</v>
      </c>
      <c r="P13" s="40">
        <v>0</v>
      </c>
      <c r="Q13" s="71">
        <v>960</v>
      </c>
      <c r="R13" s="72"/>
    </row>
    <row r="14" spans="1:18" s="2" customFormat="1" ht="18.75" customHeight="1">
      <c r="A14" s="31"/>
      <c r="B14" s="41"/>
      <c r="C14" s="28" t="s">
        <v>30</v>
      </c>
      <c r="D14" s="29"/>
      <c r="E14" s="30">
        <v>271</v>
      </c>
      <c r="F14" s="30">
        <v>212</v>
      </c>
      <c r="G14" s="30">
        <v>3</v>
      </c>
      <c r="H14" s="30">
        <v>170</v>
      </c>
      <c r="I14" s="30">
        <v>95</v>
      </c>
      <c r="J14" s="30">
        <v>3</v>
      </c>
      <c r="K14" s="30">
        <v>0</v>
      </c>
      <c r="L14" s="30">
        <v>18</v>
      </c>
      <c r="M14" s="30">
        <v>107</v>
      </c>
      <c r="N14" s="30">
        <v>125</v>
      </c>
      <c r="O14" s="30">
        <v>2</v>
      </c>
      <c r="P14" s="30">
        <v>0</v>
      </c>
      <c r="Q14" s="64">
        <v>19</v>
      </c>
      <c r="R14" s="66"/>
    </row>
    <row r="15" spans="1:18" s="2" customFormat="1" ht="18.75" customHeight="1">
      <c r="A15" s="42"/>
      <c r="B15" s="43" t="s">
        <v>31</v>
      </c>
      <c r="C15" s="43"/>
      <c r="D15" s="44"/>
      <c r="E15" s="45">
        <v>3746</v>
      </c>
      <c r="F15" s="45">
        <v>2082</v>
      </c>
      <c r="G15" s="45">
        <v>0</v>
      </c>
      <c r="H15" s="45">
        <v>195</v>
      </c>
      <c r="I15" s="45">
        <v>3416</v>
      </c>
      <c r="J15" s="45">
        <v>135</v>
      </c>
      <c r="K15" s="45">
        <v>0</v>
      </c>
      <c r="L15" s="45">
        <v>4</v>
      </c>
      <c r="M15" s="45">
        <v>935</v>
      </c>
      <c r="N15" s="45">
        <v>1218</v>
      </c>
      <c r="O15" s="45">
        <v>1263</v>
      </c>
      <c r="P15" s="45">
        <v>0</v>
      </c>
      <c r="Q15" s="73">
        <v>326</v>
      </c>
      <c r="R15" s="74"/>
    </row>
    <row r="16" spans="1:18" s="2" customFormat="1" ht="18.75" customHeight="1">
      <c r="A16" s="46"/>
      <c r="B16" s="47" t="s">
        <v>71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6"/>
    </row>
  </sheetData>
  <sheetProtection/>
  <mergeCells count="24">
    <mergeCell ref="E3:Q3"/>
    <mergeCell ref="G4:K4"/>
    <mergeCell ref="L4:Q4"/>
    <mergeCell ref="C9:D9"/>
    <mergeCell ref="C10:D10"/>
    <mergeCell ref="C14:D14"/>
    <mergeCell ref="B15:D15"/>
    <mergeCell ref="B16:Q16"/>
    <mergeCell ref="A3:A8"/>
    <mergeCell ref="A9:A14"/>
    <mergeCell ref="B9:B14"/>
    <mergeCell ref="C11:C13"/>
    <mergeCell ref="E4:E8"/>
    <mergeCell ref="F4:F8"/>
    <mergeCell ref="G6:G8"/>
    <mergeCell ref="H6:H8"/>
    <mergeCell ref="I6:I8"/>
    <mergeCell ref="J6:J8"/>
    <mergeCell ref="K6:K8"/>
    <mergeCell ref="L7:L8"/>
    <mergeCell ref="Q6:Q8"/>
    <mergeCell ref="R6:R8"/>
    <mergeCell ref="C1:Q2"/>
    <mergeCell ref="C3:D8"/>
  </mergeCells>
  <conditionalFormatting sqref="E9:R15">
    <cfRule type="cellIs" priority="1" dxfId="1" operator="equal" stopIfTrue="1">
      <formula>0</formula>
    </cfRule>
  </conditionalFormatting>
  <printOptions horizontalCentered="1"/>
  <pageMargins left="0.79" right="0.79" top="0.39" bottom="6.5" header="0.2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2017-02-09T00:51:20Z</cp:lastPrinted>
  <dcterms:created xsi:type="dcterms:W3CDTF">2002-10-11T09:24:42Z</dcterms:created>
  <dcterms:modified xsi:type="dcterms:W3CDTF">2022-06-30T03:33:21Z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